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88" yWindow="132" windowWidth="16140" windowHeight="9432" firstSheet="2" activeTab="2"/>
  </bookViews>
  <sheets>
    <sheet name="Graph1" sheetId="5" state="hidden" r:id="rId1"/>
    <sheet name="data GV" sheetId="4" state="hidden" r:id="rId2"/>
    <sheet name="Tab_Europe" sheetId="14" r:id="rId3"/>
    <sheet name="Tab_world" sheetId="12" r:id="rId4"/>
    <sheet name="cam en 3D" sheetId="2" r:id="rId5"/>
  </sheets>
  <externalReferences>
    <externalReference r:id="rId6"/>
    <externalReference r:id="rId7"/>
  </externalReferences>
  <definedNames>
    <definedName name="__123Graph_E" localSheetId="4" hidden="1">[1]Pub!#REF!</definedName>
    <definedName name="__123Graph_E" hidden="1">#N/A</definedName>
    <definedName name="_Order1" hidden="1">255</definedName>
    <definedName name="_Order2" hidden="1">255</definedName>
    <definedName name="BASE" localSheetId="4">[2]data!$A$1:$Z$65536</definedName>
    <definedName name="BASE">#N/A</definedName>
    <definedName name="data" localSheetId="4">#REF!</definedName>
    <definedName name="data">#N/A</definedName>
    <definedName name="_xlnm.Print_Area" localSheetId="4">'cam en 3D'!$A$45:$B$61</definedName>
    <definedName name="_xlnm.Print_Area" localSheetId="1">'data GV'!$I$5:$N$38</definedName>
    <definedName name="_xlnm.Print_Area" localSheetId="2">Tab_Europe!$A$1:$X$104</definedName>
    <definedName name="_xlnm.Print_Area" localSheetId="3">Tab_world!$A$1:$X$80</definedName>
  </definedNames>
  <calcPr calcId="125725"/>
  <fileRecoveryPr autoRecover="0"/>
</workbook>
</file>

<file path=xl/calcChain.xml><?xml version="1.0" encoding="utf-8"?>
<calcChain xmlns="http://schemas.openxmlformats.org/spreadsheetml/2006/main">
  <c r="J39" i="4"/>
  <c r="J19"/>
  <c r="K10"/>
  <c r="K11"/>
  <c r="K12"/>
  <c r="K13"/>
  <c r="K14"/>
  <c r="K15"/>
  <c r="K16"/>
  <c r="K17"/>
  <c r="K18"/>
  <c r="K19"/>
  <c r="K20"/>
  <c r="K9"/>
  <c r="J20"/>
</calcChain>
</file>

<file path=xl/sharedStrings.xml><?xml version="1.0" encoding="utf-8"?>
<sst xmlns="http://schemas.openxmlformats.org/spreadsheetml/2006/main" count="1023" uniqueCount="433">
  <si>
    <t>EU / UE</t>
  </si>
  <si>
    <t xml:space="preserve">GKB             </t>
  </si>
  <si>
    <t xml:space="preserve">ÖBB             </t>
  </si>
  <si>
    <t xml:space="preserve">WB              </t>
  </si>
  <si>
    <t xml:space="preserve">WLB Cargo       </t>
  </si>
  <si>
    <t xml:space="preserve">SNCB/NMBS       </t>
  </si>
  <si>
    <t xml:space="preserve">BDZ CARGO       </t>
  </si>
  <si>
    <t xml:space="preserve">BDZ PP          </t>
  </si>
  <si>
    <t xml:space="preserve">BRC             </t>
  </si>
  <si>
    <t xml:space="preserve">BULMARKET       </t>
  </si>
  <si>
    <t xml:space="preserve">NRIC            </t>
  </si>
  <si>
    <t xml:space="preserve">CD              </t>
  </si>
  <si>
    <t xml:space="preserve">SZDC            </t>
  </si>
  <si>
    <t xml:space="preserve">DB AG           </t>
  </si>
  <si>
    <t xml:space="preserve">BDK             </t>
  </si>
  <si>
    <t xml:space="preserve">DSB             </t>
  </si>
  <si>
    <t xml:space="preserve">EVR             </t>
  </si>
  <si>
    <t xml:space="preserve">ADIF            </t>
  </si>
  <si>
    <t xml:space="preserve">ETS             </t>
  </si>
  <si>
    <t xml:space="preserve">Euskotren       </t>
  </si>
  <si>
    <t xml:space="preserve">FEVE            </t>
  </si>
  <si>
    <t xml:space="preserve">FGC             </t>
  </si>
  <si>
    <t xml:space="preserve">RENFE           </t>
  </si>
  <si>
    <t xml:space="preserve">FTA             </t>
  </si>
  <si>
    <t xml:space="preserve">VR              </t>
  </si>
  <si>
    <t xml:space="preserve">RFF             </t>
  </si>
  <si>
    <t xml:space="preserve">SNCF            </t>
  </si>
  <si>
    <t xml:space="preserve">ATOC            </t>
  </si>
  <si>
    <t xml:space="preserve">EUROSTAR Intl   </t>
  </si>
  <si>
    <t xml:space="preserve">EUROTUNNEL      </t>
  </si>
  <si>
    <t xml:space="preserve">Network Rail    </t>
  </si>
  <si>
    <t xml:space="preserve">NIR             </t>
  </si>
  <si>
    <t xml:space="preserve">OSE             </t>
  </si>
  <si>
    <t xml:space="preserve">TRAINOSE        </t>
  </si>
  <si>
    <t xml:space="preserve">HZ CARGO        </t>
  </si>
  <si>
    <t xml:space="preserve">HZ Infra        </t>
  </si>
  <si>
    <t xml:space="preserve">HZ Passenger    </t>
  </si>
  <si>
    <t xml:space="preserve">FLOYD           </t>
  </si>
  <si>
    <t xml:space="preserve">GySEV CARGO     </t>
  </si>
  <si>
    <t xml:space="preserve">GySEV/RÖEE      </t>
  </si>
  <si>
    <t xml:space="preserve">MAV             </t>
  </si>
  <si>
    <t xml:space="preserve">CIE             </t>
  </si>
  <si>
    <t xml:space="preserve">FNM             </t>
  </si>
  <si>
    <t xml:space="preserve">FS              </t>
  </si>
  <si>
    <t xml:space="preserve">LG              </t>
  </si>
  <si>
    <t xml:space="preserve">CFL             </t>
  </si>
  <si>
    <t xml:space="preserve">CFL CARGO       </t>
  </si>
  <si>
    <t xml:space="preserve">LDZ             </t>
  </si>
  <si>
    <t xml:space="preserve">NS              </t>
  </si>
  <si>
    <t xml:space="preserve">PRORAIL         </t>
  </si>
  <si>
    <t xml:space="preserve">PKP             </t>
  </si>
  <si>
    <t xml:space="preserve">CP              </t>
  </si>
  <si>
    <t xml:space="preserve">CP Carga        </t>
  </si>
  <si>
    <t xml:space="preserve">REFER           </t>
  </si>
  <si>
    <t xml:space="preserve">CFR             </t>
  </si>
  <si>
    <t xml:space="preserve">CFR Calatori    </t>
  </si>
  <si>
    <t xml:space="preserve">CFR MARFA       </t>
  </si>
  <si>
    <t xml:space="preserve">CTV             </t>
  </si>
  <si>
    <t xml:space="preserve">GFR             </t>
  </si>
  <si>
    <t xml:space="preserve">TFG             </t>
  </si>
  <si>
    <t xml:space="preserve">GREEN CARGO     </t>
  </si>
  <si>
    <t xml:space="preserve">SJ              </t>
  </si>
  <si>
    <t xml:space="preserve">TRAFIKVERKET    </t>
  </si>
  <si>
    <t xml:space="preserve">SZ              </t>
  </si>
  <si>
    <t xml:space="preserve">ZSR             </t>
  </si>
  <si>
    <t xml:space="preserve">ZSSK            </t>
  </si>
  <si>
    <t xml:space="preserve">ZSSK CARGO      </t>
  </si>
  <si>
    <t xml:space="preserve">BLS             </t>
  </si>
  <si>
    <t xml:space="preserve">BLS Cargo       </t>
  </si>
  <si>
    <t xml:space="preserve">SBB CFF FFS     </t>
  </si>
  <si>
    <t xml:space="preserve">JBV             </t>
  </si>
  <si>
    <t xml:space="preserve">NSB             </t>
  </si>
  <si>
    <t xml:space="preserve">ZFBH            </t>
  </si>
  <si>
    <t xml:space="preserve">ZRS             </t>
  </si>
  <si>
    <t xml:space="preserve">BC              </t>
  </si>
  <si>
    <t xml:space="preserve">CFM             </t>
  </si>
  <si>
    <t xml:space="preserve">MONTECARGO      </t>
  </si>
  <si>
    <t xml:space="preserve">ZICG            </t>
  </si>
  <si>
    <t xml:space="preserve">MZ-I            </t>
  </si>
  <si>
    <t xml:space="preserve">MZ-T            </t>
  </si>
  <si>
    <t xml:space="preserve">ZS              </t>
  </si>
  <si>
    <t xml:space="preserve">RZD             </t>
  </si>
  <si>
    <t xml:space="preserve">TCDD            </t>
  </si>
  <si>
    <t xml:space="preserve">UZ              </t>
  </si>
  <si>
    <t xml:space="preserve">SNTF            </t>
  </si>
  <si>
    <t xml:space="preserve">IsR             </t>
  </si>
  <si>
    <t xml:space="preserve">RAI             </t>
  </si>
  <si>
    <t xml:space="preserve">ARC             </t>
  </si>
  <si>
    <t xml:space="preserve">JHR             </t>
  </si>
  <si>
    <t xml:space="preserve">ONCF            </t>
  </si>
  <si>
    <t xml:space="preserve">SNCFT           </t>
  </si>
  <si>
    <t xml:space="preserve">SNCC            </t>
  </si>
  <si>
    <t xml:space="preserve">CAMRAIL         </t>
  </si>
  <si>
    <t xml:space="preserve">SETRAG          </t>
  </si>
  <si>
    <t xml:space="preserve">CFMZ            </t>
  </si>
  <si>
    <t xml:space="preserve">SRC             </t>
  </si>
  <si>
    <t xml:space="preserve">SWAZIRAIL       </t>
  </si>
  <si>
    <t>America / Amérique / Amerika</t>
  </si>
  <si>
    <t xml:space="preserve">TOTAL CANADA    </t>
  </si>
  <si>
    <t xml:space="preserve">VIA RAIL        </t>
  </si>
  <si>
    <t xml:space="preserve">Total Chile     </t>
  </si>
  <si>
    <t xml:space="preserve">Total Colombia  </t>
  </si>
  <si>
    <t xml:space="preserve">Total Mexico    </t>
  </si>
  <si>
    <t xml:space="preserve">Total Peru      </t>
  </si>
  <si>
    <t xml:space="preserve">AAR             </t>
  </si>
  <si>
    <t xml:space="preserve">AMTRAK          </t>
  </si>
  <si>
    <t xml:space="preserve">SCR             </t>
  </si>
  <si>
    <t xml:space="preserve">QR              </t>
  </si>
  <si>
    <t xml:space="preserve">AZ              </t>
  </si>
  <si>
    <t xml:space="preserve">BDR             </t>
  </si>
  <si>
    <t xml:space="preserve">CR              </t>
  </si>
  <si>
    <t xml:space="preserve">GR              </t>
  </si>
  <si>
    <t xml:space="preserve">KAI             </t>
  </si>
  <si>
    <t xml:space="preserve">IR              </t>
  </si>
  <si>
    <t xml:space="preserve">IRR             </t>
  </si>
  <si>
    <t xml:space="preserve">CJRC            </t>
  </si>
  <si>
    <t xml:space="preserve">EJR             </t>
  </si>
  <si>
    <t xml:space="preserve">HRC             </t>
  </si>
  <si>
    <t xml:space="preserve">JFRC            </t>
  </si>
  <si>
    <t xml:space="preserve">KRC             </t>
  </si>
  <si>
    <t xml:space="preserve">ShRC            </t>
  </si>
  <si>
    <t xml:space="preserve">WJRC            </t>
  </si>
  <si>
    <t xml:space="preserve">KZD             </t>
  </si>
  <si>
    <t xml:space="preserve">KORAIL          </t>
  </si>
  <si>
    <t xml:space="preserve">KRNA            </t>
  </si>
  <si>
    <t xml:space="preserve">KTZ             </t>
  </si>
  <si>
    <t xml:space="preserve">UBTZ            </t>
  </si>
  <si>
    <t xml:space="preserve">KTM             </t>
  </si>
  <si>
    <t xml:space="preserve">PR              </t>
  </si>
  <si>
    <t xml:space="preserve">SRO             </t>
  </si>
  <si>
    <t xml:space="preserve">CFS             </t>
  </si>
  <si>
    <t xml:space="preserve">SHR             </t>
  </si>
  <si>
    <t xml:space="preserve">SRT             </t>
  </si>
  <si>
    <t xml:space="preserve">TDZ             </t>
  </si>
  <si>
    <t xml:space="preserve">TRK             </t>
  </si>
  <si>
    <t xml:space="preserve">THSRC           </t>
  </si>
  <si>
    <t xml:space="preserve">TRA             </t>
  </si>
  <si>
    <t xml:space="preserve">UTI             </t>
  </si>
  <si>
    <t xml:space="preserve">DSVN            </t>
  </si>
  <si>
    <t>-</t>
  </si>
  <si>
    <t>Europe   Europa</t>
  </si>
  <si>
    <t>ETFA AELE</t>
  </si>
  <si>
    <t>CEEC  MOEL  PECO</t>
  </si>
  <si>
    <t>CIS  GUS  CEI</t>
  </si>
  <si>
    <t>Africa    Afrika  Afrique</t>
  </si>
  <si>
    <t>Austria</t>
  </si>
  <si>
    <t>"</t>
  </si>
  <si>
    <t xml:space="preserve">Bulgaria </t>
  </si>
  <si>
    <t>Czech Rep.</t>
  </si>
  <si>
    <t>Denmark</t>
  </si>
  <si>
    <t>Germany</t>
  </si>
  <si>
    <t>Estonia</t>
  </si>
  <si>
    <t>Spain</t>
  </si>
  <si>
    <t>Finland</t>
  </si>
  <si>
    <t>France</t>
  </si>
  <si>
    <t xml:space="preserve">UK </t>
  </si>
  <si>
    <t>Greece</t>
  </si>
  <si>
    <t>Hungary</t>
  </si>
  <si>
    <t>Croatia</t>
  </si>
  <si>
    <t>Italy</t>
  </si>
  <si>
    <t xml:space="preserve">Latvia </t>
  </si>
  <si>
    <t>Lithuania</t>
  </si>
  <si>
    <t>Luxembourg</t>
  </si>
  <si>
    <t>Netherlands</t>
  </si>
  <si>
    <t>Poland</t>
  </si>
  <si>
    <t>Portugal</t>
  </si>
  <si>
    <t>Romania</t>
  </si>
  <si>
    <t>Sweden</t>
  </si>
  <si>
    <t>Slovenia</t>
  </si>
  <si>
    <t>Slovak Rep.</t>
  </si>
  <si>
    <t>Switzerland</t>
  </si>
  <si>
    <t>Norway</t>
  </si>
  <si>
    <t>Bosnia-Herzegovina</t>
  </si>
  <si>
    <t>Montenegro</t>
  </si>
  <si>
    <t>FYROM</t>
  </si>
  <si>
    <t>Serbia</t>
  </si>
  <si>
    <t>Belarus</t>
  </si>
  <si>
    <t>Moldova (Rep. of)</t>
  </si>
  <si>
    <t>Russian Fed.</t>
  </si>
  <si>
    <t>Ukraine</t>
  </si>
  <si>
    <t>Turkey</t>
  </si>
  <si>
    <t>Algeria</t>
  </si>
  <si>
    <t>Morocco</t>
  </si>
  <si>
    <t>Tunisia</t>
  </si>
  <si>
    <t>Congo Dem. Rep.</t>
  </si>
  <si>
    <t>Cameroon</t>
  </si>
  <si>
    <t>Gabon</t>
  </si>
  <si>
    <t>Mozambique</t>
  </si>
  <si>
    <t>Sudan</t>
  </si>
  <si>
    <t>Swaziland</t>
  </si>
  <si>
    <t>Argentina</t>
  </si>
  <si>
    <t>Canada</t>
  </si>
  <si>
    <t>Chile</t>
  </si>
  <si>
    <t>Colombia</t>
  </si>
  <si>
    <t>Mexico</t>
  </si>
  <si>
    <t>Peru</t>
  </si>
  <si>
    <t>USA</t>
  </si>
  <si>
    <t>Armenia</t>
  </si>
  <si>
    <t>Australia</t>
  </si>
  <si>
    <t>Azerbaidjan</t>
  </si>
  <si>
    <t>Bangaladesh</t>
  </si>
  <si>
    <t>China (Pop. Rep. Of)</t>
  </si>
  <si>
    <t>Georgia</t>
  </si>
  <si>
    <t>India</t>
  </si>
  <si>
    <t>Indonesia</t>
  </si>
  <si>
    <t>Israel</t>
  </si>
  <si>
    <t>Iraq</t>
  </si>
  <si>
    <t>Iran</t>
  </si>
  <si>
    <t>Jordan</t>
  </si>
  <si>
    <t>Japan</t>
  </si>
  <si>
    <t>Kyrgyzstan</t>
  </si>
  <si>
    <t>Korea (Rep. Of)</t>
  </si>
  <si>
    <t>Kazakhstan</t>
  </si>
  <si>
    <t>Mongolia</t>
  </si>
  <si>
    <t>Malaysia</t>
  </si>
  <si>
    <t>Pakistan</t>
  </si>
  <si>
    <t>Saudi Arabia</t>
  </si>
  <si>
    <t>Syria</t>
  </si>
  <si>
    <t>Thailand</t>
  </si>
  <si>
    <t>Tajikistan</t>
  </si>
  <si>
    <t>Turkmenistan</t>
  </si>
  <si>
    <t>Vietnam</t>
  </si>
  <si>
    <t>Chinese Taipei</t>
  </si>
  <si>
    <t>Area (km²)</t>
  </si>
  <si>
    <t>Population</t>
  </si>
  <si>
    <t>Population density</t>
  </si>
  <si>
    <t>thousands</t>
  </si>
  <si>
    <t>millions</t>
  </si>
  <si>
    <t>inhab./km²</t>
  </si>
  <si>
    <t>Railway 
company</t>
  </si>
  <si>
    <t>Length of lines worked at end of year</t>
  </si>
  <si>
    <t>Total</t>
  </si>
  <si>
    <t>of which double track or more</t>
  </si>
  <si>
    <t>of which electrified lines</t>
  </si>
  <si>
    <t>in kilometres</t>
  </si>
  <si>
    <t>Stock at end of year</t>
  </si>
  <si>
    <t>Locomotives including Light Rail Motortractors</t>
  </si>
  <si>
    <t>Railcars and Multiple 
Unit-sets</t>
  </si>
  <si>
    <t>Coaches railcars &amp;  railcar trailers</t>
  </si>
  <si>
    <t>Railway's own wagons</t>
  </si>
  <si>
    <t>Average staff strength</t>
  </si>
  <si>
    <t xml:space="preserve"> thousands</t>
  </si>
  <si>
    <r>
      <rPr>
        <sz val="12"/>
        <rFont val="Symbol"/>
        <family val="1"/>
        <charset val="2"/>
      </rPr>
      <t>D%</t>
    </r>
    <r>
      <rPr>
        <sz val="11"/>
        <rFont val="Arial"/>
        <family val="2"/>
      </rPr>
      <t xml:space="preserve">
14/13</t>
    </r>
  </si>
  <si>
    <t>Train performance</t>
  </si>
  <si>
    <t>Revenue rail traffic</t>
  </si>
  <si>
    <t>Train kilometres</t>
  </si>
  <si>
    <t>Gross train tonne-kilometres</t>
  </si>
  <si>
    <t>Passenger</t>
  </si>
  <si>
    <t>Freight</t>
  </si>
  <si>
    <t>Passengers carried</t>
  </si>
  <si>
    <t>Passenger-kilometres</t>
  </si>
  <si>
    <t>Tonnes carried</t>
  </si>
  <si>
    <t>Tonne-kilometres</t>
  </si>
  <si>
    <t>Country</t>
  </si>
  <si>
    <t>Railway Statistics - Synopsis</t>
  </si>
  <si>
    <t>Statistique des chemins de fer - Synthèse</t>
  </si>
  <si>
    <t>Tausend
km²</t>
  </si>
  <si>
    <t>Millionen</t>
  </si>
  <si>
    <t>Einwohner je km² Bevölkerungsdichte</t>
  </si>
  <si>
    <t>in Kilometer</t>
  </si>
  <si>
    <t>Lokomotiven einschl. Kleinloko-
motiven</t>
  </si>
  <si>
    <t>Triebwagen</t>
  </si>
  <si>
    <t>Güterwagen des Eisenbahn-
unternehmens</t>
  </si>
  <si>
    <t>Tausend</t>
  </si>
  <si>
    <t>Gesamt- summe</t>
  </si>
  <si>
    <t>davon</t>
  </si>
  <si>
    <t>Zug-km</t>
  </si>
  <si>
    <t>Bruttotonnenkm</t>
  </si>
  <si>
    <t>Fläche</t>
  </si>
  <si>
    <t>Bevölke- rung</t>
  </si>
  <si>
    <t>Zweigleisig</t>
  </si>
  <si>
    <t>elektrifizierte</t>
  </si>
  <si>
    <t>Personen</t>
  </si>
  <si>
    <t>Personenkilometer</t>
  </si>
  <si>
    <t>Tonnen</t>
  </si>
  <si>
    <t>Tonnenkilometer</t>
  </si>
  <si>
    <t>oder mehr</t>
  </si>
  <si>
    <t>Strecken</t>
  </si>
  <si>
    <t>Laufleistungen der Züge</t>
  </si>
  <si>
    <t>Personenverkehr</t>
  </si>
  <si>
    <t>Güterverkehr</t>
  </si>
  <si>
    <t>Betriebslänge am Jahresende</t>
  </si>
  <si>
    <t>Bestand am Jahresende</t>
  </si>
  <si>
    <t>Öffentlicher Schienenverkehr</t>
  </si>
  <si>
    <t>- = nil.           … = not available</t>
  </si>
  <si>
    <t>- = null          … = nicht verfügbar</t>
  </si>
  <si>
    <t>stat@uic.org</t>
  </si>
  <si>
    <t>- = nul           … = non disponible</t>
  </si>
  <si>
    <t>Superficie
km²</t>
  </si>
  <si>
    <t>Densité de population</t>
  </si>
  <si>
    <t xml:space="preserve"> Longueur des lignes en fin d'année</t>
  </si>
  <si>
    <t>Effectif en fin d'année   (unités)</t>
  </si>
  <si>
    <t>Effectif moyen de personnel</t>
  </si>
  <si>
    <t>Parcours des trains</t>
  </si>
  <si>
    <t>Trafic ferroviaire commercial</t>
  </si>
  <si>
    <t>dont à double voie et plus</t>
  </si>
  <si>
    <t>dont électrifiées</t>
  </si>
  <si>
    <t>Locomotives y compris locotracteurs</t>
  </si>
  <si>
    <t>Auto-motrices</t>
  </si>
  <si>
    <t>Voitures automotrices et remorques</t>
  </si>
  <si>
    <t>Wagons de la compagnie ferroviaire</t>
  </si>
  <si>
    <t>Trains-km</t>
  </si>
  <si>
    <t>Tonnes-km Brutes Remorquées</t>
  </si>
  <si>
    <t>Voyageurs</t>
  </si>
  <si>
    <t>Marchandises</t>
  </si>
  <si>
    <t>Voyageurs-kilomètres</t>
  </si>
  <si>
    <t>Tonnes</t>
  </si>
  <si>
    <t>Tonnes-kilomètres</t>
  </si>
  <si>
    <t>milliers</t>
  </si>
  <si>
    <t>hab./km²</t>
  </si>
  <si>
    <t>en kilomètres</t>
  </si>
  <si>
    <t>Eisenbahn-unternehmen</t>
  </si>
  <si>
    <t xml:space="preserve"> Land</t>
  </si>
  <si>
    <t>Compagnie ferroviaire</t>
  </si>
  <si>
    <t>Pays</t>
  </si>
  <si>
    <t>Provisional results</t>
  </si>
  <si>
    <t>Vorläufige Ergebnisse</t>
  </si>
  <si>
    <t>Résultats provisoires</t>
  </si>
  <si>
    <t>Tab. 11</t>
  </si>
  <si>
    <t>Tab. 21</t>
  </si>
  <si>
    <t>Tab. 22</t>
  </si>
  <si>
    <t>Tab. 23</t>
  </si>
  <si>
    <t>Tab. 31</t>
  </si>
  <si>
    <t>Tab. 41</t>
  </si>
  <si>
    <t>Tab. 42</t>
  </si>
  <si>
    <t>Tab. 51</t>
  </si>
  <si>
    <t>Tab. 61</t>
  </si>
  <si>
    <t>Col. 12</t>
  </si>
  <si>
    <t>Col. 11+5-6</t>
  </si>
  <si>
    <t>Col. 10</t>
  </si>
  <si>
    <t>Col. 8+9</t>
  </si>
  <si>
    <t>Col. 6</t>
  </si>
  <si>
    <t>Col. 4</t>
  </si>
  <si>
    <t>Col. 13</t>
  </si>
  <si>
    <t>Col. 5</t>
  </si>
  <si>
    <t>Col. 09</t>
  </si>
  <si>
    <t>MONDE - WELT - WORLD</t>
  </si>
  <si>
    <t>Hinweis auf die Internationale Eisenbahnstatistik</t>
  </si>
  <si>
    <t>Référence de la Statistique internationale des chemins de fer</t>
  </si>
  <si>
    <t>Reference to the International Railway Statistic</t>
  </si>
  <si>
    <t>Passenger-kilometres (billions)</t>
  </si>
  <si>
    <t>D%</t>
  </si>
  <si>
    <t>Europe  *</t>
  </si>
  <si>
    <t>Russian Federation</t>
  </si>
  <si>
    <t>Africa</t>
  </si>
  <si>
    <t>America</t>
  </si>
  <si>
    <t>Asia Oceania and Middle East</t>
  </si>
  <si>
    <r>
      <t xml:space="preserve">WORLD    </t>
    </r>
    <r>
      <rPr>
        <b/>
        <i/>
        <sz val="8"/>
        <color indexed="25"/>
        <rFont val="Arial"/>
        <family val="2"/>
      </rPr>
      <t>estimates</t>
    </r>
  </si>
  <si>
    <t>Tonne-kilometres (billions)</t>
  </si>
  <si>
    <t>Length of lines (kilometres)</t>
  </si>
  <si>
    <t xml:space="preserve">* including Turkey </t>
  </si>
  <si>
    <t>SNCB</t>
  </si>
  <si>
    <t>2012</t>
  </si>
  <si>
    <t xml:space="preserve">.              </t>
  </si>
  <si>
    <t>DB AG</t>
  </si>
  <si>
    <t>RENFE</t>
  </si>
  <si>
    <t>Eurostar Intl 2011</t>
  </si>
  <si>
    <t>SJ</t>
  </si>
  <si>
    <t>TOTAL</t>
  </si>
  <si>
    <t>High speed traffic 2014 pass-km (billions)</t>
  </si>
  <si>
    <t>Col. 4+6</t>
  </si>
  <si>
    <t>in black: 2014 data</t>
  </si>
  <si>
    <t>in schwarz: Daten von 2014</t>
  </si>
  <si>
    <t>en noir : données 2014</t>
  </si>
  <si>
    <t xml:space="preserve">in orange 2013 data </t>
  </si>
  <si>
    <t xml:space="preserve">en orange données 2013 </t>
  </si>
  <si>
    <t xml:space="preserve">in purple 2012 data </t>
  </si>
  <si>
    <t>in lila Daten von 2012</t>
  </si>
  <si>
    <t>en violet données 2012</t>
  </si>
  <si>
    <t>in green: 2011 data</t>
  </si>
  <si>
    <t>in grüne : Daten von 2011</t>
  </si>
  <si>
    <t>en vert : données 2011</t>
  </si>
  <si>
    <t>in blue: 2010 data</t>
  </si>
  <si>
    <t>in blau: Daten von 2010</t>
  </si>
  <si>
    <t>en bleu : données 2010</t>
  </si>
  <si>
    <t>in grey: 2009 data</t>
  </si>
  <si>
    <t>in grau: Daten von 2009</t>
  </si>
  <si>
    <t>en gris : données 2009</t>
  </si>
  <si>
    <t xml:space="preserve">SNCF </t>
  </si>
  <si>
    <t xml:space="preserve">Asia Pacific &amp; Middle East </t>
  </si>
  <si>
    <t>South Africa</t>
  </si>
  <si>
    <t>Total South Africa</t>
  </si>
  <si>
    <t>SIPF</t>
  </si>
  <si>
    <t>Cote d'Ivoire</t>
  </si>
  <si>
    <t>Egypt</t>
  </si>
  <si>
    <t>ENR</t>
  </si>
  <si>
    <t>…</t>
  </si>
  <si>
    <t>Burkina Faso</t>
  </si>
  <si>
    <t>SOPAFER-B</t>
  </si>
  <si>
    <t>Mauritania</t>
  </si>
  <si>
    <t>SNIM</t>
  </si>
  <si>
    <t>Brazil</t>
  </si>
  <si>
    <t>TOTAL BRAZIL</t>
  </si>
  <si>
    <t>Uzbekistan</t>
  </si>
  <si>
    <t>HS1</t>
  </si>
  <si>
    <t xml:space="preserve">TOT. ARGENTINA </t>
  </si>
  <si>
    <t>,,,</t>
  </si>
  <si>
    <t>Ireland</t>
  </si>
  <si>
    <t>CF_CODE</t>
  </si>
  <si>
    <t>VAL_DATA</t>
  </si>
  <si>
    <t>VAR_ID</t>
  </si>
  <si>
    <t>CAR_CODE</t>
  </si>
  <si>
    <t>ANNEE</t>
  </si>
  <si>
    <t>PAY_CODE</t>
  </si>
  <si>
    <t>2011</t>
  </si>
  <si>
    <t xml:space="preserve">TW   </t>
  </si>
  <si>
    <t xml:space="preserve">BE   </t>
  </si>
  <si>
    <t xml:space="preserve">JP   </t>
  </si>
  <si>
    <t xml:space="preserve">CN   </t>
  </si>
  <si>
    <t xml:space="preserve">Eurostar Intl   </t>
  </si>
  <si>
    <t xml:space="preserve">GB   </t>
  </si>
  <si>
    <t xml:space="preserve">CZ   </t>
  </si>
  <si>
    <t xml:space="preserve">IT   </t>
  </si>
  <si>
    <t xml:space="preserve">NL   </t>
  </si>
  <si>
    <t xml:space="preserve">HS1             </t>
  </si>
  <si>
    <t xml:space="preserve">KR   </t>
  </si>
  <si>
    <t>2014</t>
  </si>
  <si>
    <t/>
  </si>
  <si>
    <t>2013</t>
  </si>
  <si>
    <r>
      <t xml:space="preserve">JR </t>
    </r>
    <r>
      <rPr>
        <b/>
        <sz val="5"/>
        <rFont val="Arial MT"/>
      </rPr>
      <t>2011</t>
    </r>
  </si>
  <si>
    <r>
      <t xml:space="preserve">CR </t>
    </r>
    <r>
      <rPr>
        <b/>
        <sz val="5"/>
        <rFont val="Arial MT"/>
      </rPr>
      <t>2012</t>
    </r>
  </si>
  <si>
    <r>
      <t xml:space="preserve">FS SpA </t>
    </r>
    <r>
      <rPr>
        <b/>
        <sz val="6"/>
        <rFont val="Arial MT"/>
      </rPr>
      <t>2012</t>
    </r>
  </si>
  <si>
    <r>
      <t xml:space="preserve">THSRC  </t>
    </r>
    <r>
      <rPr>
        <b/>
        <sz val="6"/>
        <rFont val="Arial MT"/>
      </rPr>
      <t>2012</t>
    </r>
  </si>
  <si>
    <t>other Europe</t>
  </si>
  <si>
    <r>
      <t xml:space="preserve">KORAIL </t>
    </r>
    <r>
      <rPr>
        <b/>
        <sz val="5"/>
        <rFont val="Arial MT"/>
      </rPr>
      <t>2013</t>
    </r>
  </si>
  <si>
    <t>RZD</t>
  </si>
  <si>
    <t>Other Europe (CD 2013, CP, HS1 2011, NS 2012, SNCB 2011, SZ, TCDD, VR, LDZ)</t>
  </si>
  <si>
    <r>
      <t xml:space="preserve">JR </t>
    </r>
    <r>
      <rPr>
        <b/>
        <sz val="5"/>
        <rFont val="Arial MT"/>
      </rPr>
      <t>2013</t>
    </r>
  </si>
  <si>
    <t>Belgium</t>
  </si>
  <si>
    <r>
      <t>D%</t>
    </r>
    <r>
      <rPr>
        <sz val="9"/>
        <rFont val="Arial"/>
        <family val="2"/>
      </rPr>
      <t xml:space="preserve">
14/13</t>
    </r>
  </si>
  <si>
    <t>Personen wagen, Trieb- u. Triebwagen-
anhänger</t>
  </si>
  <si>
    <t xml:space="preserve">in orange Daten von 2013 </t>
  </si>
  <si>
    <t>Durchschnittlicher Personalbestand</t>
  </si>
</sst>
</file>

<file path=xl/styles.xml><?xml version="1.0" encoding="utf-8"?>
<styleSheet xmlns="http://schemas.openxmlformats.org/spreadsheetml/2006/main">
  <numFmts count="12">
    <numFmt numFmtId="43" formatCode="_-* #,##0.00\ _€_-;\-* #,##0.00\ _€_-;_-* &quot;-&quot;??\ _€_-;_-@_-"/>
    <numFmt numFmtId="164" formatCode="[$-1040C]#,##0;\-#,##0;&quot;-&quot;"/>
    <numFmt numFmtId="165" formatCode="_-* #,##0.0\ _€_-;\-* #,##0.0\ _€_-;_-* &quot;-&quot;??\ _€_-;_-@_-"/>
    <numFmt numFmtId="166" formatCode="#,##0;\-#,##0;\-\ _)"/>
    <numFmt numFmtId="167" formatCode="#,##0.0;\-#,##0.0;\-\ _)"/>
    <numFmt numFmtId="168" formatCode="0.0%"/>
    <numFmt numFmtId="169" formatCode="#,##0.0"/>
    <numFmt numFmtId="170" formatCode="_-* #,##0.00\ _F_-;\-* #,##0.00\ _F_-;_-* &quot;-&quot;??\ _F_-;_-@_-"/>
    <numFmt numFmtId="171" formatCode="_-* #,##0\ _€_-;\-* #,##0\ _€_-;_-* &quot;-&quot;??\ _€_-;_-@_-"/>
    <numFmt numFmtId="172" formatCode="[$-1040C]#,##0.0;\-#,##0.0;&quot;-&quot;"/>
    <numFmt numFmtId="173" formatCode="0.0"/>
    <numFmt numFmtId="174" formatCode="[$-1040C]#,##0.00;\-#,##0.00;&quot;-&quot;"/>
  </numFmts>
  <fonts count="64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12"/>
      <name val="Symbol"/>
      <family val="1"/>
      <charset val="2"/>
    </font>
    <font>
      <b/>
      <sz val="16"/>
      <name val="Arial MT"/>
    </font>
    <font>
      <sz val="16"/>
      <name val="Arial MT"/>
    </font>
    <font>
      <sz val="12"/>
      <name val="Arial MT"/>
    </font>
    <font>
      <b/>
      <sz val="18"/>
      <name val="Arial MT"/>
    </font>
    <font>
      <sz val="11"/>
      <name val="Arial MT"/>
    </font>
    <font>
      <sz val="9"/>
      <name val="Arial MT"/>
    </font>
    <font>
      <sz val="10"/>
      <color rgb="FF7030A0"/>
      <name val="Arial"/>
      <family val="2"/>
    </font>
    <font>
      <sz val="10"/>
      <color theme="9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u/>
      <sz val="9"/>
      <color indexed="12"/>
      <name val="Arial MT"/>
    </font>
    <font>
      <b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0"/>
      <color theme="3" tint="-0.249977111117893"/>
      <name val="Arial"/>
      <family val="2"/>
    </font>
    <font>
      <b/>
      <sz val="10"/>
      <name val="Symbol"/>
      <family val="1"/>
      <charset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i/>
      <sz val="8"/>
      <color indexed="25"/>
      <name val="Arial"/>
      <family val="2"/>
    </font>
    <font>
      <b/>
      <sz val="10"/>
      <color theme="4" tint="-0.499984740745262"/>
      <name val="Symbol"/>
      <family val="1"/>
      <charset val="2"/>
    </font>
    <font>
      <i/>
      <sz val="8"/>
      <name val="Arial"/>
      <family val="2"/>
    </font>
    <font>
      <b/>
      <i/>
      <sz val="8"/>
      <color theme="4" tint="-0.249977111117893"/>
      <name val="Arial"/>
      <family val="2"/>
    </font>
    <font>
      <sz val="11"/>
      <color indexed="8"/>
      <name val="Calibri"/>
      <family val="2"/>
    </font>
    <font>
      <b/>
      <sz val="10"/>
      <color theme="0"/>
      <name val="Arial MT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1"/>
      <name val="Arial"/>
      <family val="2"/>
    </font>
    <font>
      <sz val="12"/>
      <color indexed="10"/>
      <name val="Arial"/>
      <family val="2"/>
    </font>
    <font>
      <sz val="12"/>
      <color indexed="8"/>
      <name val="Arial Narrow"/>
      <family val="2"/>
    </font>
    <font>
      <sz val="12"/>
      <color indexed="12"/>
      <name val="Arial"/>
      <family val="2"/>
    </font>
    <font>
      <sz val="12"/>
      <color indexed="13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sz val="12"/>
      <color theme="9"/>
      <name val="Arial"/>
      <family val="2"/>
    </font>
    <font>
      <sz val="12"/>
      <color theme="9" tint="-0.249977111117893"/>
      <name val="Arial"/>
      <family val="2"/>
    </font>
    <font>
      <sz val="11"/>
      <color theme="9"/>
      <name val="Arial"/>
      <family val="2"/>
    </font>
    <font>
      <u/>
      <sz val="9"/>
      <color theme="9"/>
      <name val="Arial MT"/>
    </font>
    <font>
      <sz val="9"/>
      <name val="Arial"/>
      <family val="2"/>
    </font>
    <font>
      <sz val="12"/>
      <color rgb="FF00CCFF"/>
      <name val="Arial"/>
      <family val="2"/>
    </font>
    <font>
      <sz val="10"/>
      <color rgb="FF00CCFF"/>
      <name val="Arial"/>
      <family val="2"/>
    </font>
    <font>
      <sz val="12"/>
      <color rgb="FF7030A0"/>
      <name val="Arial"/>
      <family val="2"/>
    </font>
    <font>
      <sz val="11"/>
      <color rgb="FF7030A0"/>
      <name val="Arial"/>
      <family val="2"/>
    </font>
    <font>
      <sz val="11"/>
      <color rgb="FF00CCFF"/>
      <name val="Arial"/>
      <family val="2"/>
    </font>
    <font>
      <sz val="11"/>
      <color theme="0" tint="-0.499984740745262"/>
      <name val="Arial"/>
      <family val="2"/>
    </font>
    <font>
      <sz val="12"/>
      <color rgb="FF00CC00"/>
      <name val="Arial"/>
      <family val="2"/>
    </font>
    <font>
      <sz val="11"/>
      <color rgb="FF00CC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5"/>
      <name val="Arial MT"/>
    </font>
    <font>
      <b/>
      <sz val="6"/>
      <name val="Arial MT"/>
    </font>
    <font>
      <sz val="9"/>
      <name val="Symbol"/>
      <family val="1"/>
      <charset val="2"/>
    </font>
  </fonts>
  <fills count="2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2"/>
        <bgColor indexed="0"/>
      </patternFill>
    </fill>
  </fills>
  <borders count="6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170" fontId="4" fillId="0" borderId="0" applyFont="0" applyFill="0" applyBorder="0" applyAlignment="0" applyProtection="0"/>
    <xf numFmtId="0" fontId="4" fillId="0" borderId="0">
      <alignment wrapText="1"/>
    </xf>
    <xf numFmtId="0" fontId="60" fillId="0" borderId="0"/>
  </cellStyleXfs>
  <cellXfs count="794">
    <xf numFmtId="0" fontId="0" fillId="0" borderId="0" xfId="0"/>
    <xf numFmtId="164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0" xfId="0" applyFont="1"/>
    <xf numFmtId="0" fontId="0" fillId="0" borderId="0" xfId="0" applyFill="1"/>
    <xf numFmtId="166" fontId="10" fillId="0" borderId="0" xfId="0" applyNumberFormat="1" applyFont="1" applyFill="1" applyAlignment="1">
      <alignment horizontal="left"/>
    </xf>
    <xf numFmtId="166" fontId="12" fillId="0" borderId="0" xfId="0" applyNumberFormat="1" applyFont="1" applyBorder="1" applyAlignment="1"/>
    <xf numFmtId="166" fontId="11" fillId="0" borderId="0" xfId="0" applyNumberFormat="1" applyFont="1" applyFill="1" applyAlignment="1">
      <alignment vertical="center"/>
    </xf>
    <xf numFmtId="166" fontId="11" fillId="0" borderId="0" xfId="0" applyNumberFormat="1" applyFont="1" applyFill="1" applyAlignment="1"/>
    <xf numFmtId="167" fontId="11" fillId="0" borderId="0" xfId="0" applyNumberFormat="1" applyFont="1" applyFill="1" applyAlignment="1"/>
    <xf numFmtId="166" fontId="10" fillId="0" borderId="0" xfId="0" applyNumberFormat="1" applyFont="1" applyFill="1" applyAlignment="1">
      <alignment horizontal="left" vertical="center"/>
    </xf>
    <xf numFmtId="166" fontId="12" fillId="0" borderId="0" xfId="0" applyNumberFormat="1" applyFont="1" applyFill="1" applyAlignment="1"/>
    <xf numFmtId="1" fontId="13" fillId="0" borderId="0" xfId="0" quotePrefix="1" applyNumberFormat="1" applyFont="1" applyFill="1" applyAlignment="1" applyProtection="1">
      <alignment horizontal="right" vertical="center"/>
    </xf>
    <xf numFmtId="0" fontId="1" fillId="0" borderId="4" xfId="0" applyFont="1" applyFill="1" applyBorder="1" applyAlignment="1" applyProtection="1">
      <alignment vertical="top" wrapText="1" readingOrder="1"/>
      <protection locked="0"/>
    </xf>
    <xf numFmtId="166" fontId="15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6" fontId="4" fillId="0" borderId="0" xfId="0" applyNumberFormat="1" applyFont="1" applyFill="1" applyAlignment="1" applyProtection="1">
      <alignment horizontal="left" vertical="center"/>
      <protection locked="0"/>
    </xf>
    <xf numFmtId="167" fontId="18" fillId="0" borderId="0" xfId="0" applyNumberFormat="1" applyFont="1" applyFill="1" applyAlignment="1" applyProtection="1">
      <alignment horizontal="left" vertical="center"/>
      <protection locked="0"/>
    </xf>
    <xf numFmtId="166" fontId="12" fillId="0" borderId="0" xfId="0" applyNumberFormat="1" applyFont="1" applyBorder="1" applyAlignment="1">
      <alignment vertical="center"/>
    </xf>
    <xf numFmtId="166" fontId="19" fillId="0" borderId="0" xfId="0" applyNumberFormat="1" applyFont="1" applyFill="1" applyAlignment="1" applyProtection="1">
      <alignment horizontal="left" vertical="center"/>
      <protection locked="0"/>
    </xf>
    <xf numFmtId="166" fontId="19" fillId="0" borderId="0" xfId="0" applyNumberFormat="1" applyFont="1" applyFill="1" applyAlignment="1">
      <alignment vertical="center"/>
    </xf>
    <xf numFmtId="166" fontId="4" fillId="3" borderId="0" xfId="0" applyNumberFormat="1" applyFont="1" applyFill="1" applyAlignment="1">
      <alignment horizontal="left" vertical="center"/>
    </xf>
    <xf numFmtId="166" fontId="5" fillId="0" borderId="0" xfId="0" applyNumberFormat="1" applyFont="1" applyFill="1" applyAlignment="1" applyProtection="1">
      <alignment horizontal="center" vertical="center"/>
    </xf>
    <xf numFmtId="166" fontId="4" fillId="3" borderId="0" xfId="0" applyNumberFormat="1" applyFont="1" applyFill="1" applyBorder="1" applyAlignment="1">
      <alignment vertical="center"/>
    </xf>
    <xf numFmtId="166" fontId="19" fillId="3" borderId="0" xfId="0" applyNumberFormat="1" applyFont="1" applyFill="1" applyAlignment="1">
      <alignment vertical="center"/>
    </xf>
    <xf numFmtId="166" fontId="4" fillId="0" borderId="0" xfId="0" quotePrefix="1" applyNumberFormat="1" applyFont="1" applyFill="1" applyAlignment="1">
      <alignment vertical="center"/>
    </xf>
    <xf numFmtId="166" fontId="21" fillId="0" borderId="0" xfId="0" applyNumberFormat="1" applyFont="1" applyFill="1" applyBorder="1" applyAlignment="1" applyProtection="1">
      <alignment vertical="center"/>
    </xf>
    <xf numFmtId="166" fontId="22" fillId="0" borderId="0" xfId="0" applyNumberFormat="1" applyFont="1" applyFill="1" applyAlignment="1">
      <alignment vertical="center"/>
    </xf>
    <xf numFmtId="166" fontId="23" fillId="0" borderId="0" xfId="0" applyNumberFormat="1" applyFont="1" applyFill="1" applyAlignment="1" applyProtection="1">
      <alignment horizontal="center" vertical="center"/>
    </xf>
    <xf numFmtId="166" fontId="5" fillId="0" borderId="0" xfId="0" quotePrefix="1" applyNumberFormat="1" applyFont="1" applyFill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0" fillId="0" borderId="0" xfId="0" applyBorder="1"/>
    <xf numFmtId="0" fontId="25" fillId="3" borderId="0" xfId="3" applyFont="1" applyFill="1"/>
    <xf numFmtId="3" fontId="4" fillId="3" borderId="0" xfId="3" applyNumberFormat="1" applyFill="1"/>
    <xf numFmtId="168" fontId="4" fillId="3" borderId="0" xfId="3" applyNumberFormat="1" applyFill="1"/>
    <xf numFmtId="0" fontId="4" fillId="3" borderId="0" xfId="3" applyFill="1"/>
    <xf numFmtId="0" fontId="22" fillId="3" borderId="0" xfId="3" applyFont="1" applyFill="1" applyBorder="1"/>
    <xf numFmtId="1" fontId="23" fillId="3" borderId="0" xfId="3" applyNumberFormat="1" applyFont="1" applyFill="1" applyBorder="1" applyAlignment="1">
      <alignment horizontal="center" vertical="center" wrapText="1"/>
    </xf>
    <xf numFmtId="168" fontId="26" fillId="3" borderId="0" xfId="3" applyNumberFormat="1" applyFont="1" applyFill="1" applyAlignment="1">
      <alignment horizontal="center"/>
    </xf>
    <xf numFmtId="0" fontId="27" fillId="2" borderId="0" xfId="3" applyFont="1" applyFill="1" applyBorder="1"/>
    <xf numFmtId="169" fontId="27" fillId="2" borderId="0" xfId="3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/>
    </xf>
    <xf numFmtId="9" fontId="4" fillId="3" borderId="0" xfId="4" applyFont="1" applyFill="1"/>
    <xf numFmtId="0" fontId="27" fillId="5" borderId="0" xfId="3" applyFont="1" applyFill="1" applyBorder="1"/>
    <xf numFmtId="169" fontId="27" fillId="5" borderId="0" xfId="3" applyNumberFormat="1" applyFont="1" applyFill="1" applyAlignment="1">
      <alignment horizontal="right"/>
    </xf>
    <xf numFmtId="168" fontId="27" fillId="5" borderId="0" xfId="4" applyNumberFormat="1" applyFont="1" applyFill="1" applyAlignment="1">
      <alignment horizontal="right"/>
    </xf>
    <xf numFmtId="0" fontId="27" fillId="6" borderId="0" xfId="3" applyFont="1" applyFill="1" applyBorder="1"/>
    <xf numFmtId="169" fontId="27" fillId="6" borderId="0" xfId="3" applyNumberFormat="1" applyFont="1" applyFill="1" applyBorder="1" applyAlignment="1">
      <alignment horizontal="right"/>
    </xf>
    <xf numFmtId="9" fontId="27" fillId="6" borderId="0" xfId="4" applyNumberFormat="1" applyFont="1" applyFill="1" applyBorder="1" applyAlignment="1">
      <alignment horizontal="right"/>
    </xf>
    <xf numFmtId="0" fontId="27" fillId="7" borderId="0" xfId="3" applyFont="1" applyFill="1" applyBorder="1"/>
    <xf numFmtId="169" fontId="27" fillId="7" borderId="0" xfId="3" applyNumberFormat="1" applyFont="1" applyFill="1" applyBorder="1" applyAlignment="1">
      <alignment horizontal="right"/>
    </xf>
    <xf numFmtId="168" fontId="27" fillId="7" borderId="0" xfId="4" applyNumberFormat="1" applyFont="1" applyFill="1" applyBorder="1" applyAlignment="1">
      <alignment horizontal="right"/>
    </xf>
    <xf numFmtId="0" fontId="27" fillId="8" borderId="0" xfId="3" applyFont="1" applyFill="1" applyBorder="1"/>
    <xf numFmtId="169" fontId="27" fillId="8" borderId="0" xfId="3" applyNumberFormat="1" applyFont="1" applyFill="1" applyAlignment="1">
      <alignment horizontal="right"/>
    </xf>
    <xf numFmtId="168" fontId="27" fillId="8" borderId="0" xfId="4" applyNumberFormat="1" applyFont="1" applyFill="1" applyAlignment="1">
      <alignment horizontal="right"/>
    </xf>
    <xf numFmtId="0" fontId="28" fillId="9" borderId="0" xfId="3" applyFont="1" applyFill="1" applyBorder="1"/>
    <xf numFmtId="169" fontId="28" fillId="9" borderId="0" xfId="3" applyNumberFormat="1" applyFont="1" applyFill="1" applyBorder="1" applyAlignment="1">
      <alignment horizontal="right"/>
    </xf>
    <xf numFmtId="168" fontId="28" fillId="9" borderId="0" xfId="4" applyNumberFormat="1" applyFont="1" applyFill="1" applyBorder="1" applyAlignment="1">
      <alignment horizontal="right"/>
    </xf>
    <xf numFmtId="9" fontId="4" fillId="3" borderId="0" xfId="3" applyNumberFormat="1" applyFill="1"/>
    <xf numFmtId="169" fontId="22" fillId="3" borderId="0" xfId="3" applyNumberFormat="1" applyFont="1" applyFill="1" applyBorder="1" applyAlignment="1">
      <alignment horizontal="right"/>
    </xf>
    <xf numFmtId="168" fontId="22" fillId="3" borderId="0" xfId="3" applyNumberFormat="1" applyFont="1" applyFill="1" applyBorder="1" applyAlignment="1">
      <alignment horizontal="right"/>
    </xf>
    <xf numFmtId="0" fontId="22" fillId="3" borderId="0" xfId="3" applyFont="1" applyFill="1"/>
    <xf numFmtId="1" fontId="28" fillId="3" borderId="0" xfId="3" applyNumberFormat="1" applyFont="1" applyFill="1" applyBorder="1" applyAlignment="1">
      <alignment horizontal="center" vertical="center" wrapText="1"/>
    </xf>
    <xf numFmtId="168" fontId="30" fillId="3" borderId="0" xfId="3" applyNumberFormat="1" applyFont="1" applyFill="1" applyAlignment="1">
      <alignment horizontal="center"/>
    </xf>
    <xf numFmtId="168" fontId="4" fillId="3" borderId="0" xfId="4" applyNumberFormat="1" applyFont="1" applyFill="1"/>
    <xf numFmtId="168" fontId="4" fillId="10" borderId="0" xfId="4" applyNumberFormat="1" applyFont="1" applyFill="1"/>
    <xf numFmtId="0" fontId="31" fillId="3" borderId="0" xfId="3" applyFont="1" applyFill="1" applyBorder="1"/>
    <xf numFmtId="3" fontId="22" fillId="3" borderId="0" xfId="3" applyNumberFormat="1" applyFont="1" applyFill="1" applyBorder="1"/>
    <xf numFmtId="0" fontId="32" fillId="3" borderId="0" xfId="3" applyFont="1" applyFill="1"/>
    <xf numFmtId="0" fontId="31" fillId="3" borderId="0" xfId="3" applyFont="1" applyFill="1"/>
    <xf numFmtId="0" fontId="33" fillId="0" borderId="8" xfId="5" applyFont="1" applyFill="1" applyBorder="1" applyAlignment="1">
      <alignment horizontal="right" wrapText="1"/>
    </xf>
    <xf numFmtId="0" fontId="33" fillId="0" borderId="8" xfId="6" applyNumberFormat="1" applyFont="1" applyFill="1" applyBorder="1" applyAlignment="1">
      <alignment wrapText="1"/>
    </xf>
    <xf numFmtId="0" fontId="33" fillId="0" borderId="8" xfId="5" applyFont="1" applyFill="1" applyBorder="1" applyAlignment="1">
      <alignment wrapText="1"/>
    </xf>
    <xf numFmtId="0" fontId="33" fillId="0" borderId="8" xfId="5" applyNumberFormat="1" applyFont="1" applyFill="1" applyBorder="1" applyAlignment="1">
      <alignment wrapText="1"/>
    </xf>
    <xf numFmtId="3" fontId="4" fillId="3" borderId="0" xfId="4" applyNumberFormat="1" applyFont="1" applyFill="1"/>
    <xf numFmtId="0" fontId="33" fillId="4" borderId="8" xfId="5" applyNumberFormat="1" applyFont="1" applyFill="1" applyBorder="1" applyAlignment="1">
      <alignment wrapText="1"/>
    </xf>
    <xf numFmtId="4" fontId="33" fillId="0" borderId="8" xfId="5" applyNumberFormat="1" applyFont="1" applyFill="1" applyBorder="1" applyAlignment="1">
      <alignment wrapText="1"/>
    </xf>
    <xf numFmtId="4" fontId="33" fillId="4" borderId="8" xfId="5" applyNumberFormat="1" applyFont="1" applyFill="1" applyBorder="1" applyAlignment="1">
      <alignment wrapText="1"/>
    </xf>
    <xf numFmtId="0" fontId="34" fillId="2" borderId="0" xfId="7" applyFont="1" applyFill="1" applyBorder="1" applyAlignment="1">
      <alignment horizontal="center"/>
    </xf>
    <xf numFmtId="0" fontId="35" fillId="3" borderId="0" xfId="3" applyFont="1" applyFill="1"/>
    <xf numFmtId="0" fontId="5" fillId="0" borderId="0" xfId="3" applyFont="1" applyFill="1"/>
    <xf numFmtId="0" fontId="4" fillId="0" borderId="0" xfId="3"/>
    <xf numFmtId="3" fontId="4" fillId="0" borderId="0" xfId="3" applyNumberFormat="1"/>
    <xf numFmtId="164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166" fontId="21" fillId="0" borderId="0" xfId="0" applyNumberFormat="1" applyFont="1" applyFill="1" applyBorder="1" applyAlignment="1" applyProtection="1">
      <alignment horizontal="right" vertical="center"/>
    </xf>
    <xf numFmtId="164" fontId="3" fillId="0" borderId="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7" xfId="0" applyFont="1" applyBorder="1"/>
    <xf numFmtId="0" fontId="4" fillId="0" borderId="11" xfId="0" applyFont="1" applyBorder="1"/>
    <xf numFmtId="0" fontId="4" fillId="0" borderId="0" xfId="0" applyFont="1" applyBorder="1"/>
    <xf numFmtId="165" fontId="4" fillId="0" borderId="0" xfId="1" applyNumberFormat="1" applyFont="1" applyFill="1" applyAlignment="1">
      <alignment vertical="center" readingOrder="1"/>
    </xf>
    <xf numFmtId="167" fontId="12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5" fillId="0" borderId="0" xfId="0" applyFont="1" applyFill="1"/>
    <xf numFmtId="165" fontId="4" fillId="0" borderId="2" xfId="1" applyNumberFormat="1" applyFont="1" applyFill="1" applyBorder="1" applyAlignment="1" applyProtection="1">
      <alignment vertical="center" wrapText="1" readingOrder="1"/>
      <protection locked="0"/>
    </xf>
    <xf numFmtId="165" fontId="0" fillId="0" borderId="0" xfId="1" applyNumberFormat="1" applyFont="1"/>
    <xf numFmtId="165" fontId="12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165" fontId="11" fillId="0" borderId="0" xfId="1" applyNumberFormat="1" applyFont="1" applyFill="1" applyAlignment="1" applyProtection="1">
      <alignment horizontal="right" vertical="center"/>
      <protection locked="0"/>
    </xf>
    <xf numFmtId="165" fontId="0" fillId="0" borderId="0" xfId="1" applyNumberFormat="1" applyFont="1" applyBorder="1"/>
    <xf numFmtId="165" fontId="22" fillId="0" borderId="0" xfId="1" applyNumberFormat="1" applyFont="1" applyBorder="1" applyAlignment="1">
      <alignment vertical="center"/>
    </xf>
    <xf numFmtId="171" fontId="10" fillId="0" borderId="0" xfId="1" applyNumberFormat="1" applyFont="1" applyFill="1" applyAlignment="1">
      <alignment horizontal="left"/>
    </xf>
    <xf numFmtId="171" fontId="0" fillId="0" borderId="0" xfId="1" applyNumberFormat="1" applyFont="1"/>
    <xf numFmtId="171" fontId="12" fillId="0" borderId="0" xfId="1" applyNumberFormat="1" applyFont="1" applyFill="1" applyAlignment="1" applyProtection="1">
      <alignment horizontal="right" vertical="center"/>
      <protection locked="0"/>
    </xf>
    <xf numFmtId="171" fontId="12" fillId="0" borderId="0" xfId="1" applyNumberFormat="1" applyFont="1" applyFill="1" applyAlignment="1">
      <alignment horizontal="right" vertical="center" wrapText="1"/>
    </xf>
    <xf numFmtId="171" fontId="4" fillId="0" borderId="0" xfId="1" quotePrefix="1" applyNumberFormat="1" applyFont="1" applyFill="1" applyAlignment="1">
      <alignment horizontal="left" vertical="center"/>
    </xf>
    <xf numFmtId="171" fontId="4" fillId="0" borderId="0" xfId="1" applyNumberFormat="1" applyFont="1" applyFill="1" applyAlignment="1">
      <alignment horizontal="right" vertical="center"/>
    </xf>
    <xf numFmtId="171" fontId="11" fillId="0" borderId="0" xfId="1" applyNumberFormat="1" applyFont="1" applyFill="1" applyAlignment="1">
      <alignment horizontal="right" vertical="center"/>
    </xf>
    <xf numFmtId="171" fontId="0" fillId="0" borderId="0" xfId="1" applyNumberFormat="1" applyFont="1" applyBorder="1"/>
    <xf numFmtId="171" fontId="0" fillId="0" borderId="11" xfId="1" applyNumberFormat="1" applyFont="1" applyBorder="1"/>
    <xf numFmtId="171" fontId="23" fillId="0" borderId="0" xfId="1" applyNumberFormat="1" applyFont="1" applyBorder="1" applyAlignment="1">
      <alignment vertical="center"/>
    </xf>
    <xf numFmtId="166" fontId="14" fillId="0" borderId="0" xfId="0" applyNumberFormat="1" applyFont="1" applyFill="1" applyBorder="1" applyAlignment="1" applyProtection="1">
      <alignment horizontal="center" vertical="center"/>
    </xf>
    <xf numFmtId="0" fontId="0" fillId="11" borderId="0" xfId="0" applyFill="1"/>
    <xf numFmtId="0" fontId="0" fillId="12" borderId="0" xfId="0" applyFill="1"/>
    <xf numFmtId="0" fontId="0" fillId="3" borderId="0" xfId="0" applyFill="1"/>
    <xf numFmtId="166" fontId="14" fillId="0" borderId="19" xfId="0" applyNumberFormat="1" applyFont="1" applyFill="1" applyBorder="1" applyAlignment="1">
      <alignment horizontal="centerContinuous" vertical="center"/>
    </xf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165" fontId="7" fillId="0" borderId="19" xfId="1" applyNumberFormat="1" applyFont="1" applyFill="1" applyBorder="1" applyAlignment="1">
      <alignment horizontal="center" vertical="center"/>
    </xf>
    <xf numFmtId="171" fontId="7" fillId="0" borderId="26" xfId="1" applyNumberFormat="1" applyFont="1" applyFill="1" applyBorder="1" applyAlignment="1" applyProtection="1">
      <alignment horizontal="center" vertical="center"/>
      <protection locked="0"/>
    </xf>
    <xf numFmtId="171" fontId="7" fillId="0" borderId="26" xfId="1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 applyProtection="1">
      <alignment vertical="top" wrapText="1" readingOrder="1"/>
      <protection locked="0"/>
    </xf>
    <xf numFmtId="165" fontId="36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164" fontId="37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36" fillId="0" borderId="0" xfId="0" applyFont="1" applyFill="1" applyBorder="1" applyAlignment="1" applyProtection="1">
      <alignment horizontal="right" vertical="top" wrapText="1" readingOrder="1"/>
      <protection locked="0"/>
    </xf>
    <xf numFmtId="165" fontId="24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2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4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36" fillId="0" borderId="13" xfId="0" applyFont="1" applyFill="1" applyBorder="1" applyAlignment="1" applyProtection="1">
      <alignment vertical="top" wrapText="1" readingOrder="1"/>
      <protection locked="0"/>
    </xf>
    <xf numFmtId="0" fontId="36" fillId="0" borderId="14" xfId="0" applyFont="1" applyFill="1" applyBorder="1" applyAlignment="1" applyProtection="1">
      <alignment vertical="top" wrapText="1" readingOrder="1"/>
      <protection locked="0"/>
    </xf>
    <xf numFmtId="165" fontId="36" fillId="0" borderId="14" xfId="1" applyNumberFormat="1" applyFont="1" applyFill="1" applyBorder="1" applyAlignment="1" applyProtection="1">
      <alignment horizontal="right" vertical="top" wrapText="1" readingOrder="1"/>
      <protection locked="0"/>
    </xf>
    <xf numFmtId="165" fontId="24" fillId="0" borderId="14" xfId="1" applyNumberFormat="1" applyFont="1" applyFill="1" applyBorder="1" applyAlignment="1" applyProtection="1">
      <alignment vertical="center" wrapText="1" readingOrder="1"/>
      <protection locked="0"/>
    </xf>
    <xf numFmtId="0" fontId="36" fillId="0" borderId="16" xfId="0" applyFont="1" applyFill="1" applyBorder="1" applyAlignment="1" applyProtection="1">
      <alignment vertical="top" wrapText="1" readingOrder="1"/>
      <protection locked="0"/>
    </xf>
    <xf numFmtId="165" fontId="24" fillId="0" borderId="17" xfId="1" applyNumberFormat="1" applyFont="1" applyFill="1" applyBorder="1" applyAlignment="1" applyProtection="1">
      <alignment vertical="center" wrapText="1" readingOrder="1"/>
      <protection locked="0"/>
    </xf>
    <xf numFmtId="0" fontId="36" fillId="0" borderId="18" xfId="0" applyFont="1" applyFill="1" applyBorder="1" applyAlignment="1" applyProtection="1">
      <alignment vertical="top" wrapText="1" readingOrder="1"/>
      <protection locked="0"/>
    </xf>
    <xf numFmtId="0" fontId="36" fillId="0" borderId="19" xfId="0" applyFont="1" applyFill="1" applyBorder="1" applyAlignment="1" applyProtection="1">
      <alignment vertical="top" wrapText="1" readingOrder="1"/>
      <protection locked="0"/>
    </xf>
    <xf numFmtId="165" fontId="36" fillId="0" borderId="19" xfId="1" applyNumberFormat="1" applyFont="1" applyFill="1" applyBorder="1" applyAlignment="1" applyProtection="1">
      <alignment horizontal="right" vertical="top" wrapText="1" readingOrder="1"/>
      <protection locked="0"/>
    </xf>
    <xf numFmtId="165" fontId="24" fillId="0" borderId="19" xfId="1" applyNumberFormat="1" applyFont="1" applyFill="1" applyBorder="1" applyAlignment="1" applyProtection="1">
      <alignment vertical="center" wrapText="1" readingOrder="1"/>
      <protection locked="0"/>
    </xf>
    <xf numFmtId="165" fontId="24" fillId="0" borderId="20" xfId="1" applyNumberFormat="1" applyFont="1" applyFill="1" applyBorder="1" applyAlignment="1" applyProtection="1">
      <alignment vertical="center" wrapText="1" readingOrder="1"/>
      <protection locked="0"/>
    </xf>
    <xf numFmtId="164" fontId="4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" fontId="24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37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66" fontId="14" fillId="0" borderId="20" xfId="0" applyNumberFormat="1" applyFont="1" applyFill="1" applyBorder="1" applyAlignment="1">
      <alignment horizontal="centerContinuous" vertical="center"/>
    </xf>
    <xf numFmtId="166" fontId="14" fillId="0" borderId="39" xfId="0" applyNumberFormat="1" applyFont="1" applyFill="1" applyBorder="1" applyAlignment="1" applyProtection="1">
      <alignment horizontal="center" vertical="center"/>
    </xf>
    <xf numFmtId="166" fontId="14" fillId="0" borderId="18" xfId="0" applyNumberFormat="1" applyFont="1" applyFill="1" applyBorder="1" applyAlignment="1">
      <alignment horizontal="centerContinuous" vertical="center"/>
    </xf>
    <xf numFmtId="165" fontId="0" fillId="0" borderId="14" xfId="1" applyNumberFormat="1" applyFont="1" applyBorder="1"/>
    <xf numFmtId="171" fontId="0" fillId="0" borderId="15" xfId="1" applyNumberFormat="1" applyFont="1" applyBorder="1"/>
    <xf numFmtId="171" fontId="0" fillId="0" borderId="17" xfId="1" applyNumberFormat="1" applyFont="1" applyBorder="1"/>
    <xf numFmtId="0" fontId="0" fillId="0" borderId="18" xfId="0" applyBorder="1"/>
    <xf numFmtId="166" fontId="5" fillId="0" borderId="19" xfId="0" applyNumberFormat="1" applyFont="1" applyBorder="1" applyAlignment="1">
      <alignment vertical="center"/>
    </xf>
    <xf numFmtId="171" fontId="23" fillId="0" borderId="19" xfId="1" applyNumberFormat="1" applyFont="1" applyBorder="1" applyAlignment="1">
      <alignment vertical="center"/>
    </xf>
    <xf numFmtId="165" fontId="22" fillId="0" borderId="19" xfId="1" applyNumberFormat="1" applyFont="1" applyBorder="1" applyAlignment="1">
      <alignment vertical="center"/>
    </xf>
    <xf numFmtId="171" fontId="0" fillId="0" borderId="20" xfId="1" applyNumberFormat="1" applyFont="1" applyBorder="1"/>
    <xf numFmtId="164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66" fontId="21" fillId="4" borderId="26" xfId="0" applyNumberFormat="1" applyFont="1" applyFill="1" applyBorder="1" applyAlignment="1" applyProtection="1">
      <alignment vertical="center"/>
    </xf>
    <xf numFmtId="165" fontId="4" fillId="0" borderId="9" xfId="1" applyNumberFormat="1" applyFont="1" applyFill="1" applyBorder="1" applyAlignment="1" applyProtection="1">
      <alignment vertical="center" wrapText="1" readingOrder="1"/>
      <protection locked="0"/>
    </xf>
    <xf numFmtId="166" fontId="21" fillId="0" borderId="13" xfId="0" applyNumberFormat="1" applyFont="1" applyFill="1" applyBorder="1" applyAlignment="1" applyProtection="1">
      <alignment horizontal="right" vertical="center"/>
    </xf>
    <xf numFmtId="166" fontId="21" fillId="0" borderId="14" xfId="0" applyNumberFormat="1" applyFont="1" applyFill="1" applyBorder="1" applyAlignment="1" applyProtection="1">
      <alignment horizontal="right" vertical="center"/>
    </xf>
    <xf numFmtId="166" fontId="21" fillId="0" borderId="14" xfId="0" applyNumberFormat="1" applyFont="1" applyFill="1" applyBorder="1" applyAlignment="1" applyProtection="1">
      <alignment vertical="center"/>
    </xf>
    <xf numFmtId="166" fontId="21" fillId="0" borderId="15" xfId="0" applyNumberFormat="1" applyFont="1" applyFill="1" applyBorder="1" applyAlignment="1" applyProtection="1">
      <alignment horizontal="right" vertical="center"/>
    </xf>
    <xf numFmtId="166" fontId="21" fillId="0" borderId="15" xfId="0" applyNumberFormat="1" applyFont="1" applyFill="1" applyBorder="1" applyAlignment="1" applyProtection="1">
      <alignment vertical="center"/>
    </xf>
    <xf numFmtId="167" fontId="21" fillId="0" borderId="0" xfId="0" applyNumberFormat="1" applyFont="1" applyFill="1" applyBorder="1" applyAlignment="1" applyProtection="1">
      <alignment horizontal="right" vertical="center"/>
    </xf>
    <xf numFmtId="166" fontId="21" fillId="0" borderId="34" xfId="0" applyNumberFormat="1" applyFont="1" applyFill="1" applyBorder="1" applyAlignment="1" applyProtection="1">
      <alignment horizontal="right" vertical="center"/>
    </xf>
    <xf numFmtId="166" fontId="15" fillId="0" borderId="35" xfId="0" applyNumberFormat="1" applyFont="1" applyFill="1" applyBorder="1" applyAlignment="1" applyProtection="1">
      <alignment horizontal="centerContinuous" vertical="center"/>
    </xf>
    <xf numFmtId="166" fontId="21" fillId="0" borderId="34" xfId="0" applyNumberFormat="1" applyFont="1" applyFill="1" applyBorder="1" applyAlignment="1" applyProtection="1">
      <alignment vertical="center"/>
    </xf>
    <xf numFmtId="166" fontId="21" fillId="0" borderId="13" xfId="0" applyNumberFormat="1" applyFont="1" applyFill="1" applyBorder="1" applyAlignment="1" applyProtection="1">
      <alignment vertical="center"/>
    </xf>
    <xf numFmtId="164" fontId="3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4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" fontId="3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13" xfId="1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15" xfId="1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16" xfId="1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17" xfId="1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18" xfId="1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20" xfId="1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4" fontId="38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38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37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37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42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42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41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41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37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" fontId="24" fillId="0" borderId="17" xfId="1" applyNumberFormat="1" applyFont="1" applyFill="1" applyBorder="1" applyAlignment="1" applyProtection="1">
      <alignment vertical="center" wrapText="1" readingOrder="1"/>
      <protection locked="0"/>
    </xf>
    <xf numFmtId="1" fontId="38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" fontId="42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5" fontId="24" fillId="0" borderId="16" xfId="1" applyNumberFormat="1" applyFont="1" applyFill="1" applyBorder="1" applyAlignment="1" applyProtection="1">
      <alignment vertical="center" wrapText="1" readingOrder="1"/>
      <protection locked="0"/>
    </xf>
    <xf numFmtId="171" fontId="24" fillId="0" borderId="16" xfId="1" applyNumberFormat="1" applyFont="1" applyFill="1" applyBorder="1" applyAlignment="1" applyProtection="1">
      <alignment vertical="center" wrapText="1" readingOrder="1"/>
      <protection locked="0"/>
    </xf>
    <xf numFmtId="1" fontId="24" fillId="0" borderId="16" xfId="1" applyNumberFormat="1" applyFont="1" applyFill="1" applyBorder="1" applyAlignment="1" applyProtection="1">
      <alignment vertical="center" wrapText="1" readingOrder="1"/>
      <protection locked="0"/>
    </xf>
    <xf numFmtId="164" fontId="44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5" fontId="24" fillId="0" borderId="18" xfId="1" applyNumberFormat="1" applyFont="1" applyFill="1" applyBorder="1" applyAlignment="1" applyProtection="1">
      <alignment vertical="center" wrapText="1" readingOrder="1"/>
      <protection locked="0"/>
    </xf>
    <xf numFmtId="164" fontId="38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64" fontId="42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64" fontId="44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0" fontId="43" fillId="0" borderId="0" xfId="0" applyFont="1" applyFill="1"/>
    <xf numFmtId="0" fontId="7" fillId="18" borderId="0" xfId="0" applyFont="1" applyFill="1"/>
    <xf numFmtId="164" fontId="7" fillId="18" borderId="26" xfId="0" applyNumberFormat="1" applyFont="1" applyFill="1" applyBorder="1" applyAlignment="1" applyProtection="1">
      <alignment horizontal="right" vertical="top" wrapText="1" readingOrder="1"/>
      <protection locked="0"/>
    </xf>
    <xf numFmtId="165" fontId="24" fillId="0" borderId="34" xfId="1" applyNumberFormat="1" applyFont="1" applyFill="1" applyBorder="1" applyAlignment="1" applyProtection="1">
      <alignment vertical="center" wrapText="1" readingOrder="1"/>
      <protection locked="0"/>
    </xf>
    <xf numFmtId="165" fontId="24" fillId="0" borderId="39" xfId="1" applyNumberFormat="1" applyFont="1" applyFill="1" applyBorder="1" applyAlignment="1" applyProtection="1">
      <alignment vertical="center" wrapText="1" readingOrder="1"/>
      <protection locked="0"/>
    </xf>
    <xf numFmtId="1" fontId="24" fillId="0" borderId="39" xfId="1" applyNumberFormat="1" applyFont="1" applyFill="1" applyBorder="1" applyAlignment="1" applyProtection="1">
      <alignment vertical="center" wrapText="1" readingOrder="1"/>
      <protection locked="0"/>
    </xf>
    <xf numFmtId="1" fontId="38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73" fontId="24" fillId="0" borderId="39" xfId="1" applyNumberFormat="1" applyFont="1" applyFill="1" applyBorder="1" applyAlignment="1" applyProtection="1">
      <alignment vertical="center" wrapText="1" readingOrder="1"/>
      <protection locked="0"/>
    </xf>
    <xf numFmtId="165" fontId="24" fillId="0" borderId="35" xfId="1" applyNumberFormat="1" applyFont="1" applyFill="1" applyBorder="1" applyAlignment="1" applyProtection="1">
      <alignment vertical="center" wrapText="1" readingOrder="1"/>
      <protection locked="0"/>
    </xf>
    <xf numFmtId="164" fontId="37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0" fontId="36" fillId="0" borderId="17" xfId="0" applyFont="1" applyFill="1" applyBorder="1" applyAlignment="1" applyProtection="1">
      <alignment vertical="top" wrapText="1" readingOrder="1"/>
      <protection locked="0"/>
    </xf>
    <xf numFmtId="0" fontId="36" fillId="0" borderId="20" xfId="0" applyFont="1" applyFill="1" applyBorder="1" applyAlignment="1" applyProtection="1">
      <alignment vertical="top" wrapText="1" readingOrder="1"/>
      <protection locked="0"/>
    </xf>
    <xf numFmtId="0" fontId="7" fillId="19" borderId="0" xfId="0" applyFont="1" applyFill="1"/>
    <xf numFmtId="164" fontId="7" fillId="19" borderId="26" xfId="0" applyNumberFormat="1" applyFont="1" applyFill="1" applyBorder="1" applyAlignment="1" applyProtection="1">
      <alignment horizontal="right" vertical="top" wrapText="1" readingOrder="1"/>
      <protection locked="0"/>
    </xf>
    <xf numFmtId="0" fontId="24" fillId="0" borderId="0" xfId="0" applyFont="1" applyFill="1" applyBorder="1" applyAlignment="1" applyProtection="1">
      <alignment horizontal="right" vertical="top" wrapText="1" readingOrder="1"/>
      <protection locked="0"/>
    </xf>
    <xf numFmtId="164" fontId="38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38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4" fontId="38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24" fillId="0" borderId="39" xfId="0" applyFont="1" applyFill="1" applyBorder="1" applyAlignment="1" applyProtection="1">
      <alignment horizontal="right" vertical="top" wrapText="1" readingOrder="1"/>
      <protection locked="0"/>
    </xf>
    <xf numFmtId="0" fontId="24" fillId="0" borderId="16" xfId="0" applyFont="1" applyFill="1" applyBorder="1" applyAlignment="1" applyProtection="1">
      <alignment horizontal="right" vertical="top" wrapText="1" readingOrder="1"/>
      <protection locked="0"/>
    </xf>
    <xf numFmtId="171" fontId="24" fillId="0" borderId="39" xfId="1" applyNumberFormat="1" applyFont="1" applyFill="1" applyBorder="1" applyAlignment="1" applyProtection="1">
      <alignment vertical="center" wrapText="1" readingOrder="1"/>
      <protection locked="0"/>
    </xf>
    <xf numFmtId="164" fontId="4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42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64" fontId="44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6" fillId="0" borderId="16" xfId="0" applyFont="1" applyFill="1" applyBorder="1" applyAlignment="1" applyProtection="1">
      <alignment horizontal="right" vertical="top" wrapText="1" readingOrder="1"/>
      <protection locked="0"/>
    </xf>
    <xf numFmtId="164" fontId="39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1" fontId="24" fillId="0" borderId="34" xfId="1" applyNumberFormat="1" applyFont="1" applyFill="1" applyBorder="1" applyAlignment="1" applyProtection="1">
      <alignment vertical="center" wrapText="1" readingOrder="1"/>
      <protection locked="0"/>
    </xf>
    <xf numFmtId="1" fontId="39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" fontId="24" fillId="0" borderId="35" xfId="1" applyNumberFormat="1" applyFont="1" applyFill="1" applyBorder="1" applyAlignment="1" applyProtection="1">
      <alignment vertical="center" wrapText="1" readingOrder="1"/>
      <protection locked="0"/>
    </xf>
    <xf numFmtId="164" fontId="7" fillId="2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20" borderId="0" xfId="0" applyFont="1" applyFill="1"/>
    <xf numFmtId="0" fontId="24" fillId="0" borderId="17" xfId="0" applyFont="1" applyFill="1" applyBorder="1" applyAlignment="1" applyProtection="1">
      <alignment horizontal="right" vertical="top" wrapText="1" readingOrder="1"/>
      <protection locked="0"/>
    </xf>
    <xf numFmtId="164" fontId="46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4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46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46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65" fontId="46" fillId="0" borderId="0" xfId="1" applyNumberFormat="1" applyFont="1" applyFill="1" applyBorder="1" applyAlignment="1" applyProtection="1">
      <alignment vertical="center" wrapText="1" readingOrder="1"/>
      <protection locked="0"/>
    </xf>
    <xf numFmtId="171" fontId="46" fillId="0" borderId="16" xfId="1" applyNumberFormat="1" applyFont="1" applyFill="1" applyBorder="1" applyAlignment="1" applyProtection="1">
      <alignment vertical="center" wrapText="1" readingOrder="1"/>
      <protection locked="0"/>
    </xf>
    <xf numFmtId="1" fontId="46" fillId="0" borderId="16" xfId="1" applyNumberFormat="1" applyFont="1" applyFill="1" applyBorder="1" applyAlignment="1" applyProtection="1">
      <alignment vertical="center" wrapText="1" readingOrder="1"/>
      <protection locked="0"/>
    </xf>
    <xf numFmtId="165" fontId="46" fillId="0" borderId="39" xfId="1" applyNumberFormat="1" applyFont="1" applyFill="1" applyBorder="1" applyAlignment="1" applyProtection="1">
      <alignment vertical="center" wrapText="1" readingOrder="1"/>
      <protection locked="0"/>
    </xf>
    <xf numFmtId="0" fontId="46" fillId="0" borderId="17" xfId="0" applyFont="1" applyFill="1" applyBorder="1" applyAlignment="1" applyProtection="1">
      <alignment horizontal="right" vertical="top" wrapText="1" readingOrder="1"/>
      <protection locked="0"/>
    </xf>
    <xf numFmtId="165" fontId="46" fillId="0" borderId="17" xfId="1" applyNumberFormat="1" applyFont="1" applyFill="1" applyBorder="1" applyAlignment="1" applyProtection="1">
      <alignment vertical="center" wrapText="1" readingOrder="1"/>
      <protection locked="0"/>
    </xf>
    <xf numFmtId="0" fontId="46" fillId="0" borderId="0" xfId="0" applyFont="1" applyFill="1" applyBorder="1" applyAlignment="1" applyProtection="1">
      <alignment horizontal="right" vertical="top" wrapText="1" readingOrder="1"/>
      <protection locked="0"/>
    </xf>
    <xf numFmtId="0" fontId="50" fillId="0" borderId="13" xfId="0" applyFont="1" applyBorder="1"/>
    <xf numFmtId="0" fontId="50" fillId="0" borderId="14" xfId="0" applyFont="1" applyBorder="1"/>
    <xf numFmtId="171" fontId="50" fillId="0" borderId="14" xfId="1" applyNumberFormat="1" applyFont="1" applyBorder="1"/>
    <xf numFmtId="0" fontId="50" fillId="0" borderId="16" xfId="0" applyFont="1" applyBorder="1"/>
    <xf numFmtId="0" fontId="50" fillId="0" borderId="0" xfId="0" applyFont="1" applyBorder="1"/>
    <xf numFmtId="171" fontId="50" fillId="0" borderId="0" xfId="1" applyNumberFormat="1" applyFont="1" applyBorder="1"/>
    <xf numFmtId="164" fontId="5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6" fontId="52" fillId="0" borderId="0" xfId="0" applyNumberFormat="1" applyFont="1" applyFill="1" applyAlignment="1" applyProtection="1">
      <alignment horizontal="left" vertical="center"/>
      <protection locked="0"/>
    </xf>
    <xf numFmtId="164" fontId="51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66" fontId="51" fillId="0" borderId="18" xfId="0" applyNumberFormat="1" applyFont="1" applyFill="1" applyBorder="1" applyAlignment="1" applyProtection="1">
      <alignment horizontal="right" vertical="center"/>
      <protection locked="0"/>
    </xf>
    <xf numFmtId="166" fontId="51" fillId="0" borderId="19" xfId="0" applyNumberFormat="1" applyFont="1" applyFill="1" applyBorder="1" applyAlignment="1" applyProtection="1">
      <alignment horizontal="right" vertical="center"/>
      <protection locked="0"/>
    </xf>
    <xf numFmtId="164" fontId="53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64" fontId="51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4" fontId="51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51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64" fontId="51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51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51" fillId="0" borderId="34" xfId="0" applyNumberFormat="1" applyFont="1" applyFill="1" applyBorder="1" applyAlignment="1" applyProtection="1">
      <alignment horizontal="right" vertical="top" wrapText="1" readingOrder="1"/>
      <protection locked="0"/>
    </xf>
    <xf numFmtId="164" fontId="51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2" fontId="5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" fontId="5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" fontId="2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35" xfId="0" applyNumberFormat="1" applyFont="1" applyFill="1" applyBorder="1" applyAlignment="1" applyProtection="1">
      <alignment horizontal="right" vertical="top" wrapText="1" readingOrder="1"/>
      <protection locked="0"/>
    </xf>
    <xf numFmtId="165" fontId="53" fillId="0" borderId="0" xfId="1" applyNumberFormat="1" applyFont="1" applyFill="1" applyBorder="1" applyAlignment="1" applyProtection="1">
      <alignment vertical="center" wrapText="1" readingOrder="1"/>
      <protection locked="0"/>
    </xf>
    <xf numFmtId="165" fontId="53" fillId="0" borderId="17" xfId="1" applyNumberFormat="1" applyFont="1" applyFill="1" applyBorder="1" applyAlignment="1" applyProtection="1">
      <alignment vertical="center" wrapText="1" readingOrder="1"/>
      <protection locked="0"/>
    </xf>
    <xf numFmtId="171" fontId="51" fillId="0" borderId="39" xfId="1" applyNumberFormat="1" applyFont="1" applyFill="1" applyBorder="1" applyAlignment="1" applyProtection="1">
      <alignment vertical="center" wrapText="1" readingOrder="1"/>
      <protection locked="0"/>
    </xf>
    <xf numFmtId="165" fontId="51" fillId="0" borderId="0" xfId="1" applyNumberFormat="1" applyFont="1" applyFill="1" applyBorder="1" applyAlignment="1" applyProtection="1">
      <alignment vertical="center" wrapText="1" readingOrder="1"/>
      <protection locked="0"/>
    </xf>
    <xf numFmtId="0" fontId="51" fillId="0" borderId="15" xfId="0" applyFont="1" applyFill="1" applyBorder="1" applyAlignment="1" applyProtection="1">
      <alignment horizontal="right" vertical="top" wrapText="1" readingOrder="1"/>
      <protection locked="0"/>
    </xf>
    <xf numFmtId="171" fontId="51" fillId="0" borderId="34" xfId="1" applyNumberFormat="1" applyFont="1" applyFill="1" applyBorder="1" applyAlignment="1" applyProtection="1">
      <alignment vertical="center" wrapText="1" readingOrder="1"/>
      <protection locked="0"/>
    </xf>
    <xf numFmtId="164" fontId="51" fillId="0" borderId="35" xfId="0" applyNumberFormat="1" applyFont="1" applyFill="1" applyBorder="1" applyAlignment="1" applyProtection="1">
      <alignment horizontal="right" vertical="top" wrapText="1" readingOrder="1"/>
      <protection locked="0"/>
    </xf>
    <xf numFmtId="164" fontId="51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165" fontId="51" fillId="0" borderId="35" xfId="1" applyNumberFormat="1" applyFont="1" applyFill="1" applyBorder="1" applyAlignment="1" applyProtection="1">
      <alignment vertical="center" wrapText="1" readingOrder="1"/>
      <protection locked="0"/>
    </xf>
    <xf numFmtId="0" fontId="51" fillId="0" borderId="19" xfId="0" applyFont="1" applyFill="1" applyBorder="1" applyAlignment="1" applyProtection="1">
      <alignment horizontal="right" vertical="top" wrapText="1" readingOrder="1"/>
      <protection locked="0"/>
    </xf>
    <xf numFmtId="165" fontId="51" fillId="0" borderId="19" xfId="1" applyNumberFormat="1" applyFont="1" applyFill="1" applyBorder="1" applyAlignment="1" applyProtection="1">
      <alignment vertical="center" wrapText="1" readingOrder="1"/>
      <protection locked="0"/>
    </xf>
    <xf numFmtId="171" fontId="51" fillId="0" borderId="18" xfId="1" applyNumberFormat="1" applyFont="1" applyFill="1" applyBorder="1" applyAlignment="1" applyProtection="1">
      <alignment vertical="center" wrapText="1" readingOrder="1"/>
      <protection locked="0"/>
    </xf>
    <xf numFmtId="43" fontId="51" fillId="0" borderId="16" xfId="1" applyNumberFormat="1" applyFont="1" applyFill="1" applyBorder="1" applyAlignment="1" applyProtection="1">
      <alignment vertical="center" wrapText="1" readingOrder="1"/>
      <protection locked="0"/>
    </xf>
    <xf numFmtId="1" fontId="51" fillId="0" borderId="16" xfId="1" applyNumberFormat="1" applyFont="1" applyFill="1" applyBorder="1" applyAlignment="1" applyProtection="1">
      <alignment vertical="center" wrapText="1" readingOrder="1"/>
      <protection locked="0"/>
    </xf>
    <xf numFmtId="1" fontId="51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" fontId="57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57" fillId="0" borderId="0" xfId="0" applyFont="1" applyFill="1" applyBorder="1" applyAlignment="1" applyProtection="1">
      <alignment horizontal="right" vertical="top" wrapText="1" readingOrder="1"/>
      <protection locked="0"/>
    </xf>
    <xf numFmtId="164" fontId="57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7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65" fontId="57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43" fillId="20" borderId="14" xfId="0" applyNumberFormat="1" applyFont="1" applyFill="1" applyBorder="1" applyAlignment="1" applyProtection="1">
      <alignment horizontal="right" vertical="top" wrapText="1" readingOrder="1"/>
      <protection locked="0"/>
    </xf>
    <xf numFmtId="165" fontId="43" fillId="20" borderId="14" xfId="1" applyNumberFormat="1" applyFont="1" applyFill="1" applyBorder="1" applyAlignment="1" applyProtection="1">
      <alignment vertical="center" wrapText="1" readingOrder="1"/>
      <protection locked="0"/>
    </xf>
    <xf numFmtId="164" fontId="43" fillId="19" borderId="29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9" borderId="30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9" borderId="31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9" borderId="44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9" borderId="42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9" borderId="43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9" borderId="45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9" borderId="26" xfId="0" applyNumberFormat="1" applyFont="1" applyFill="1" applyBorder="1" applyAlignment="1" applyProtection="1">
      <alignment horizontal="right" vertical="top" wrapText="1" readingOrder="1"/>
      <protection locked="0"/>
    </xf>
    <xf numFmtId="165" fontId="43" fillId="19" borderId="30" xfId="1" applyNumberFormat="1" applyFont="1" applyFill="1" applyBorder="1" applyAlignment="1" applyProtection="1">
      <alignment vertical="center" wrapText="1" readingOrder="1"/>
      <protection locked="0"/>
    </xf>
    <xf numFmtId="164" fontId="43" fillId="18" borderId="12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8" borderId="30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8" borderId="41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8" borderId="26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8" borderId="6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8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43" fillId="18" borderId="34" xfId="0" applyNumberFormat="1" applyFont="1" applyFill="1" applyBorder="1" applyAlignment="1" applyProtection="1">
      <alignment horizontal="right" vertical="top" wrapText="1" readingOrder="1"/>
      <protection locked="0"/>
    </xf>
    <xf numFmtId="174" fontId="45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57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71" fontId="57" fillId="0" borderId="16" xfId="1" applyNumberFormat="1" applyFont="1" applyFill="1" applyBorder="1" applyAlignment="1" applyProtection="1">
      <alignment vertical="center" wrapText="1" readingOrder="1"/>
      <protection locked="0"/>
    </xf>
    <xf numFmtId="1" fontId="57" fillId="0" borderId="16" xfId="1" applyNumberFormat="1" applyFont="1" applyFill="1" applyBorder="1" applyAlignment="1" applyProtection="1">
      <alignment vertical="center" wrapText="1" readingOrder="1"/>
      <protection locked="0"/>
    </xf>
    <xf numFmtId="165" fontId="57" fillId="0" borderId="39" xfId="1" applyNumberFormat="1" applyFont="1" applyFill="1" applyBorder="1" applyAlignment="1" applyProtection="1">
      <alignment vertical="center" wrapText="1" readingOrder="1"/>
      <protection locked="0"/>
    </xf>
    <xf numFmtId="172" fontId="57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57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5" fontId="57" fillId="0" borderId="16" xfId="1" applyNumberFormat="1" applyFont="1" applyFill="1" applyBorder="1" applyAlignment="1" applyProtection="1">
      <alignment vertical="center" wrapText="1" readingOrder="1"/>
      <protection locked="0"/>
    </xf>
    <xf numFmtId="171" fontId="57" fillId="0" borderId="39" xfId="1" applyNumberFormat="1" applyFont="1" applyFill="1" applyBorder="1" applyAlignment="1" applyProtection="1">
      <alignment vertical="center" wrapText="1" readingOrder="1"/>
      <protection locked="0"/>
    </xf>
    <xf numFmtId="0" fontId="51" fillId="0" borderId="17" xfId="0" applyFont="1" applyFill="1" applyBorder="1" applyAlignment="1" applyProtection="1">
      <alignment horizontal="right" vertical="top" wrapText="1" readingOrder="1"/>
      <protection locked="0"/>
    </xf>
    <xf numFmtId="165" fontId="51" fillId="0" borderId="39" xfId="1" applyNumberFormat="1" applyFont="1" applyFill="1" applyBorder="1" applyAlignment="1" applyProtection="1">
      <alignment vertical="center" wrapText="1" readingOrder="1"/>
      <protection locked="0"/>
    </xf>
    <xf numFmtId="165" fontId="51" fillId="0" borderId="16" xfId="1" applyNumberFormat="1" applyFont="1" applyFill="1" applyBorder="1" applyAlignment="1" applyProtection="1">
      <alignment vertical="center" wrapText="1" readingOrder="1"/>
      <protection locked="0"/>
    </xf>
    <xf numFmtId="0" fontId="36" fillId="0" borderId="15" xfId="0" applyFont="1" applyFill="1" applyBorder="1" applyAlignment="1" applyProtection="1">
      <alignment vertical="top" wrapText="1" readingOrder="1"/>
      <protection locked="0"/>
    </xf>
    <xf numFmtId="164" fontId="39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34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13" xfId="1" applyNumberFormat="1" applyFont="1" applyFill="1" applyBorder="1" applyAlignment="1" applyProtection="1">
      <alignment vertical="center" wrapText="1" readingOrder="1"/>
      <protection locked="0"/>
    </xf>
    <xf numFmtId="1" fontId="24" fillId="0" borderId="13" xfId="1" applyNumberFormat="1" applyFont="1" applyFill="1" applyBorder="1" applyAlignment="1" applyProtection="1">
      <alignment vertical="center" wrapText="1" readingOrder="1"/>
      <protection locked="0"/>
    </xf>
    <xf numFmtId="165" fontId="24" fillId="0" borderId="15" xfId="1" applyNumberFormat="1" applyFont="1" applyFill="1" applyBorder="1" applyAlignment="1" applyProtection="1">
      <alignment vertical="center" wrapText="1" readingOrder="1"/>
      <protection locked="0"/>
    </xf>
    <xf numFmtId="0" fontId="7" fillId="0" borderId="0" xfId="0" applyFont="1" applyFill="1"/>
    <xf numFmtId="0" fontId="59" fillId="21" borderId="46" xfId="10" applyFont="1" applyFill="1" applyBorder="1" applyAlignment="1">
      <alignment horizontal="center"/>
    </xf>
    <xf numFmtId="0" fontId="59" fillId="0" borderId="8" xfId="10" applyFont="1" applyFill="1" applyBorder="1" applyAlignment="1">
      <alignment wrapText="1"/>
    </xf>
    <xf numFmtId="0" fontId="59" fillId="0" borderId="8" xfId="10" applyFont="1" applyFill="1" applyBorder="1" applyAlignment="1">
      <alignment horizontal="right" wrapText="1"/>
    </xf>
    <xf numFmtId="0" fontId="28" fillId="9" borderId="0" xfId="3" applyFont="1" applyFill="1" applyBorder="1" applyAlignment="1">
      <alignment horizontal="center"/>
    </xf>
    <xf numFmtId="0" fontId="28" fillId="2" borderId="0" xfId="3" applyFont="1" applyFill="1" applyBorder="1" applyAlignment="1">
      <alignment horizontal="center"/>
    </xf>
    <xf numFmtId="0" fontId="28" fillId="5" borderId="0" xfId="3" applyFont="1" applyFill="1" applyBorder="1" applyAlignment="1">
      <alignment horizontal="center"/>
    </xf>
    <xf numFmtId="0" fontId="28" fillId="6" borderId="0" xfId="3" applyFont="1" applyFill="1" applyBorder="1" applyAlignment="1">
      <alignment horizontal="center"/>
    </xf>
    <xf numFmtId="0" fontId="28" fillId="7" borderId="0" xfId="3" applyFont="1" applyFill="1" applyBorder="1" applyAlignment="1">
      <alignment horizontal="center"/>
    </xf>
    <xf numFmtId="0" fontId="28" fillId="8" borderId="0" xfId="3" applyFont="1" applyFill="1" applyBorder="1" applyAlignment="1">
      <alignment horizontal="center"/>
    </xf>
    <xf numFmtId="0" fontId="28" fillId="9" borderId="0" xfId="3" applyFont="1" applyFill="1" applyBorder="1" applyAlignment="1">
      <alignment horizontal="center" wrapText="1"/>
    </xf>
    <xf numFmtId="0" fontId="33" fillId="0" borderId="8" xfId="10" applyFont="1" applyFill="1" applyBorder="1" applyAlignment="1">
      <alignment wrapText="1"/>
    </xf>
    <xf numFmtId="0" fontId="59" fillId="0" borderId="8" xfId="10" applyNumberFormat="1" applyFont="1" applyFill="1" applyBorder="1" applyAlignment="1">
      <alignment wrapText="1"/>
    </xf>
    <xf numFmtId="0" fontId="59" fillId="4" borderId="8" xfId="10" applyFont="1" applyFill="1" applyBorder="1" applyAlignment="1">
      <alignment wrapText="1"/>
    </xf>
    <xf numFmtId="171" fontId="59" fillId="0" borderId="8" xfId="1" applyNumberFormat="1" applyFont="1" applyFill="1" applyBorder="1" applyAlignment="1">
      <alignment wrapText="1"/>
    </xf>
    <xf numFmtId="169" fontId="4" fillId="3" borderId="0" xfId="3" applyNumberFormat="1" applyFill="1"/>
    <xf numFmtId="166" fontId="14" fillId="0" borderId="39" xfId="0" applyNumberFormat="1" applyFont="1" applyFill="1" applyBorder="1" applyAlignment="1">
      <alignment horizontal="center" vertical="center"/>
    </xf>
    <xf numFmtId="171" fontId="36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173" fontId="7" fillId="0" borderId="39" xfId="1" applyNumberFormat="1" applyFont="1" applyFill="1" applyBorder="1" applyAlignment="1" applyProtection="1">
      <alignment vertical="center" wrapText="1" readingOrder="1"/>
      <protection locked="0"/>
    </xf>
    <xf numFmtId="171" fontId="24" fillId="0" borderId="16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0" borderId="39" xfId="1" applyNumberFormat="1" applyFont="1" applyFill="1" applyBorder="1" applyAlignment="1" applyProtection="1">
      <alignment vertical="center" wrapText="1" readingOrder="1"/>
      <protection locked="0"/>
    </xf>
    <xf numFmtId="165" fontId="36" fillId="0" borderId="16" xfId="1" applyNumberFormat="1" applyFont="1" applyFill="1" applyBorder="1" applyAlignment="1" applyProtection="1">
      <alignment horizontal="right" vertical="top" wrapText="1" readingOrder="1"/>
      <protection locked="0"/>
    </xf>
    <xf numFmtId="171" fontId="46" fillId="0" borderId="16" xfId="1" applyNumberFormat="1" applyFont="1" applyFill="1" applyBorder="1" applyAlignment="1" applyProtection="1">
      <alignment horizontal="right" vertical="top" wrapText="1" readingOrder="1"/>
      <protection locked="0"/>
    </xf>
    <xf numFmtId="1" fontId="56" fillId="0" borderId="39" xfId="1" applyNumberFormat="1" applyFont="1" applyFill="1" applyBorder="1" applyAlignment="1" applyProtection="1">
      <alignment vertical="center" wrapText="1" readingOrder="1"/>
      <protection locked="0"/>
    </xf>
    <xf numFmtId="0" fontId="36" fillId="0" borderId="17" xfId="0" applyFont="1" applyFill="1" applyBorder="1" applyAlignment="1" applyProtection="1">
      <alignment horizontal="right" vertical="top" wrapText="1" readingOrder="1"/>
      <protection locked="0"/>
    </xf>
    <xf numFmtId="165" fontId="24" fillId="0" borderId="16" xfId="1" applyNumberFormat="1" applyFont="1" applyFill="1" applyBorder="1" applyAlignment="1" applyProtection="1">
      <alignment horizontal="right" vertical="center" wrapText="1" readingOrder="1"/>
      <protection locked="0"/>
    </xf>
    <xf numFmtId="171" fontId="24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72" fontId="37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72" fontId="37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71" fontId="45" fillId="0" borderId="16" xfId="1" applyNumberFormat="1" applyFont="1" applyFill="1" applyBorder="1" applyAlignment="1" applyProtection="1">
      <alignment horizontal="right" vertical="top" wrapText="1" readingOrder="1"/>
      <protection locked="0"/>
    </xf>
    <xf numFmtId="164" fontId="45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43" fontId="45" fillId="0" borderId="16" xfId="1" applyNumberFormat="1" applyFont="1" applyFill="1" applyBorder="1" applyAlignment="1" applyProtection="1">
      <alignment horizontal="right" vertical="center" wrapText="1" readingOrder="1"/>
      <protection locked="0"/>
    </xf>
    <xf numFmtId="165" fontId="45" fillId="0" borderId="16" xfId="1" applyNumberFormat="1" applyFont="1" applyFill="1" applyBorder="1" applyAlignment="1" applyProtection="1">
      <alignment horizontal="right" vertical="top" wrapText="1" readingOrder="1"/>
      <protection locked="0"/>
    </xf>
    <xf numFmtId="171" fontId="47" fillId="0" borderId="16" xfId="1" applyNumberFormat="1" applyFont="1" applyFill="1" applyBorder="1" applyAlignment="1" applyProtection="1">
      <alignment horizontal="right" vertical="top" wrapText="1" readingOrder="1"/>
      <protection locked="0"/>
    </xf>
    <xf numFmtId="0" fontId="45" fillId="0" borderId="0" xfId="0" applyFont="1" applyFill="1" applyBorder="1" applyAlignment="1" applyProtection="1">
      <alignment horizontal="right" vertical="top" wrapText="1" readingOrder="1"/>
      <protection locked="0"/>
    </xf>
    <xf numFmtId="165" fontId="45" fillId="0" borderId="16" xfId="1" applyNumberFormat="1" applyFont="1" applyFill="1" applyBorder="1" applyAlignment="1" applyProtection="1">
      <alignment horizontal="right" vertical="center" wrapText="1" readingOrder="1"/>
      <protection locked="0"/>
    </xf>
    <xf numFmtId="171" fontId="57" fillId="0" borderId="16" xfId="1" applyNumberFormat="1" applyFont="1" applyFill="1" applyBorder="1" applyAlignment="1" applyProtection="1">
      <alignment horizontal="right" vertical="top" wrapText="1" readingOrder="1"/>
      <protection locked="0"/>
    </xf>
    <xf numFmtId="1" fontId="58" fillId="0" borderId="39" xfId="1" applyNumberFormat="1" applyFont="1" applyFill="1" applyBorder="1" applyAlignment="1" applyProtection="1">
      <alignment vertical="center" wrapText="1" readingOrder="1"/>
      <protection locked="0"/>
    </xf>
    <xf numFmtId="165" fontId="57" fillId="0" borderId="16" xfId="1" applyNumberFormat="1" applyFont="1" applyFill="1" applyBorder="1" applyAlignment="1" applyProtection="1">
      <alignment horizontal="right" vertical="center" wrapText="1" readingOrder="1"/>
      <protection locked="0"/>
    </xf>
    <xf numFmtId="171" fontId="57" fillId="0" borderId="16" xfId="1" applyNumberFormat="1" applyFont="1" applyFill="1" applyBorder="1" applyAlignment="1" applyProtection="1">
      <alignment horizontal="right" vertical="center" wrapText="1" readingOrder="1"/>
      <protection locked="0"/>
    </xf>
    <xf numFmtId="164" fontId="45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5" fontId="57" fillId="0" borderId="16" xfId="1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24" fillId="0" borderId="39" xfId="1" applyNumberFormat="1" applyFont="1" applyFill="1" applyBorder="1" applyAlignment="1" applyProtection="1">
      <alignment horizontal="right" vertical="center" wrapText="1" readingOrder="1"/>
      <protection locked="0"/>
    </xf>
    <xf numFmtId="165" fontId="4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71" fontId="46" fillId="0" borderId="39" xfId="1" applyNumberFormat="1" applyFont="1" applyFill="1" applyBorder="1" applyAlignment="1" applyProtection="1">
      <alignment horizontal="right" vertical="center" wrapText="1" readingOrder="1"/>
      <protection locked="0"/>
    </xf>
    <xf numFmtId="164" fontId="36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71" fontId="24" fillId="0" borderId="35" xfId="1" applyNumberFormat="1" applyFont="1" applyFill="1" applyBorder="1" applyAlignment="1" applyProtection="1">
      <alignment horizontal="right" vertical="center" wrapText="1" readingOrder="1"/>
      <protection locked="0"/>
    </xf>
    <xf numFmtId="164" fontId="36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0" borderId="34" xfId="1" applyNumberFormat="1" applyFont="1" applyFill="1" applyBorder="1" applyAlignment="1" applyProtection="1">
      <alignment vertical="center" wrapText="1" readingOrder="1"/>
      <protection locked="0"/>
    </xf>
    <xf numFmtId="164" fontId="36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" fontId="36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72" fontId="2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71" fontId="24" fillId="0" borderId="39" xfId="1" applyNumberFormat="1" applyFont="1" applyFill="1" applyBorder="1" applyAlignment="1" applyProtection="1">
      <alignment horizontal="right" vertical="center" wrapText="1" readingOrder="1"/>
      <protection locked="0"/>
    </xf>
    <xf numFmtId="173" fontId="51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72" fontId="5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71" fontId="51" fillId="0" borderId="39" xfId="1" applyNumberFormat="1" applyFont="1" applyFill="1" applyBorder="1" applyAlignment="1" applyProtection="1">
      <alignment horizontal="right" vertical="center" wrapText="1" readingOrder="1"/>
      <protection locked="0"/>
    </xf>
    <xf numFmtId="1" fontId="36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0" borderId="35" xfId="1" applyNumberFormat="1" applyFont="1" applyFill="1" applyBorder="1" applyAlignment="1" applyProtection="1">
      <alignment vertical="center" wrapText="1" readingOrder="1"/>
      <protection locked="0"/>
    </xf>
    <xf numFmtId="164" fontId="24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" fontId="36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71" fontId="24" fillId="0" borderId="13" xfId="1" applyNumberFormat="1" applyFont="1" applyFill="1" applyBorder="1" applyAlignment="1" applyProtection="1">
      <alignment horizontal="right" vertical="center" wrapText="1" readingOrder="1"/>
      <protection locked="0"/>
    </xf>
    <xf numFmtId="164" fontId="37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1" fontId="57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64" fontId="57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71" fontId="57" fillId="0" borderId="18" xfId="1" applyNumberFormat="1" applyFont="1" applyFill="1" applyBorder="1" applyAlignment="1" applyProtection="1">
      <alignment horizontal="right" vertical="center" wrapText="1" readingOrder="1"/>
      <protection locked="0"/>
    </xf>
    <xf numFmtId="164" fontId="57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36" fillId="0" borderId="47" xfId="0" applyFont="1" applyFill="1" applyBorder="1" applyAlignment="1" applyProtection="1">
      <alignment vertical="top" wrapText="1" readingOrder="1"/>
      <protection locked="0"/>
    </xf>
    <xf numFmtId="171" fontId="36" fillId="0" borderId="48" xfId="1" applyNumberFormat="1" applyFont="1" applyFill="1" applyBorder="1" applyAlignment="1" applyProtection="1">
      <alignment horizontal="right" vertical="top" wrapText="1" readingOrder="1"/>
      <protection locked="0"/>
    </xf>
    <xf numFmtId="165" fontId="36" fillId="0" borderId="49" xfId="1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49" xfId="1" applyNumberFormat="1" applyFont="1" applyFill="1" applyBorder="1" applyAlignment="1" applyProtection="1">
      <alignment horizontal="right" vertical="top" wrapText="1" readingOrder="1"/>
      <protection locked="0"/>
    </xf>
    <xf numFmtId="171" fontId="46" fillId="0" borderId="48" xfId="1" applyNumberFormat="1" applyFont="1" applyFill="1" applyBorder="1" applyAlignment="1" applyProtection="1">
      <alignment horizontal="right" vertical="top" wrapText="1" readingOrder="1"/>
      <protection locked="0"/>
    </xf>
    <xf numFmtId="165" fontId="46" fillId="0" borderId="49" xfId="1" applyNumberFormat="1" applyFont="1" applyFill="1" applyBorder="1" applyAlignment="1" applyProtection="1">
      <alignment horizontal="right" vertical="top" wrapText="1" readingOrder="1"/>
      <protection locked="0"/>
    </xf>
    <xf numFmtId="171" fontId="46" fillId="0" borderId="47" xfId="1" applyNumberFormat="1" applyFont="1" applyFill="1" applyBorder="1" applyAlignment="1" applyProtection="1">
      <alignment horizontal="right" vertical="top" wrapText="1" readingOrder="1"/>
      <protection locked="0"/>
    </xf>
    <xf numFmtId="171" fontId="46" fillId="0" borderId="49" xfId="1" applyNumberFormat="1" applyFont="1" applyFill="1" applyBorder="1" applyAlignment="1" applyProtection="1">
      <alignment horizontal="right" vertical="top" wrapText="1" readingOrder="1"/>
      <protection locked="0"/>
    </xf>
    <xf numFmtId="165" fontId="46" fillId="0" borderId="48" xfId="1" applyNumberFormat="1" applyFont="1" applyFill="1" applyBorder="1" applyAlignment="1" applyProtection="1">
      <alignment horizontal="right" vertical="top" wrapText="1" readingOrder="1"/>
      <protection locked="0"/>
    </xf>
    <xf numFmtId="164" fontId="46" fillId="0" borderId="49" xfId="0" applyNumberFormat="1" applyFont="1" applyFill="1" applyBorder="1" applyAlignment="1" applyProtection="1">
      <alignment horizontal="right" vertical="top" wrapText="1" readingOrder="1"/>
      <protection locked="0"/>
    </xf>
    <xf numFmtId="164" fontId="46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1" fontId="48" fillId="0" borderId="50" xfId="1" applyNumberFormat="1" applyFont="1" applyFill="1" applyBorder="1" applyAlignment="1" applyProtection="1">
      <alignment vertical="center" wrapText="1" readingOrder="1"/>
      <protection locked="0"/>
    </xf>
    <xf numFmtId="165" fontId="46" fillId="0" borderId="48" xfId="1" applyNumberFormat="1" applyFont="1" applyFill="1" applyBorder="1" applyAlignment="1" applyProtection="1">
      <alignment horizontal="right" vertical="center" wrapText="1" readingOrder="1"/>
      <protection locked="0"/>
    </xf>
    <xf numFmtId="0" fontId="36" fillId="0" borderId="51" xfId="0" applyFont="1" applyFill="1" applyBorder="1" applyAlignment="1" applyProtection="1">
      <alignment vertical="top" wrapText="1" readingOrder="1"/>
      <protection locked="0"/>
    </xf>
    <xf numFmtId="171" fontId="36" fillId="0" borderId="52" xfId="1" applyNumberFormat="1" applyFont="1" applyFill="1" applyBorder="1" applyAlignment="1" applyProtection="1">
      <alignment horizontal="right" vertical="top" wrapText="1" readingOrder="1"/>
      <protection locked="0"/>
    </xf>
    <xf numFmtId="165" fontId="36" fillId="0" borderId="53" xfId="1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53" xfId="1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51" xfId="1" applyNumberFormat="1" applyFont="1" applyFill="1" applyBorder="1" applyAlignment="1" applyProtection="1">
      <alignment horizontal="right" vertical="top" wrapText="1" readingOrder="1"/>
      <protection locked="0"/>
    </xf>
    <xf numFmtId="165" fontId="36" fillId="0" borderId="52" xfId="1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5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0" borderId="54" xfId="1" applyNumberFormat="1" applyFont="1" applyFill="1" applyBorder="1" applyAlignment="1" applyProtection="1">
      <alignment vertical="center" wrapText="1" readingOrder="1"/>
      <protection locked="0"/>
    </xf>
    <xf numFmtId="171" fontId="24" fillId="0" borderId="52" xfId="1" applyNumberFormat="1" applyFont="1" applyFill="1" applyBorder="1" applyAlignment="1" applyProtection="1">
      <alignment horizontal="right" vertical="center" wrapText="1" readingOrder="1"/>
      <protection locked="0"/>
    </xf>
    <xf numFmtId="0" fontId="36" fillId="0" borderId="53" xfId="0" applyFont="1" applyFill="1" applyBorder="1" applyAlignment="1" applyProtection="1">
      <alignment horizontal="right" vertical="top" wrapText="1" readingOrder="1"/>
      <protection locked="0"/>
    </xf>
    <xf numFmtId="164" fontId="38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164" fontId="38" fillId="0" borderId="49" xfId="0" applyNumberFormat="1" applyFont="1" applyFill="1" applyBorder="1" applyAlignment="1" applyProtection="1">
      <alignment horizontal="right" vertical="top" wrapText="1" readingOrder="1"/>
      <protection locked="0"/>
    </xf>
    <xf numFmtId="164" fontId="38" fillId="0" borderId="47" xfId="0" applyNumberFormat="1" applyFont="1" applyFill="1" applyBorder="1" applyAlignment="1" applyProtection="1">
      <alignment horizontal="right" vertical="top" wrapText="1" readingOrder="1"/>
      <protection locked="0"/>
    </xf>
    <xf numFmtId="171" fontId="45" fillId="0" borderId="47" xfId="1" applyNumberFormat="1" applyFont="1" applyFill="1" applyBorder="1" applyAlignment="1" applyProtection="1">
      <alignment horizontal="right" vertical="top" wrapText="1" readingOrder="1"/>
      <protection locked="0"/>
    </xf>
    <xf numFmtId="171" fontId="51" fillId="0" borderId="48" xfId="1" applyNumberFormat="1" applyFont="1" applyFill="1" applyBorder="1" applyAlignment="1" applyProtection="1">
      <alignment horizontal="right" vertical="top" wrapText="1" readingOrder="1"/>
      <protection locked="0"/>
    </xf>
    <xf numFmtId="164" fontId="37" fillId="0" borderId="47" xfId="0" applyNumberFormat="1" applyFont="1" applyFill="1" applyBorder="1" applyAlignment="1" applyProtection="1">
      <alignment horizontal="right" vertical="top" wrapText="1" readingOrder="1"/>
      <protection locked="0"/>
    </xf>
    <xf numFmtId="164" fontId="37" fillId="0" borderId="49" xfId="0" applyNumberFormat="1" applyFont="1" applyFill="1" applyBorder="1" applyAlignment="1" applyProtection="1">
      <alignment horizontal="right" vertical="top" wrapText="1" readingOrder="1"/>
      <protection locked="0"/>
    </xf>
    <xf numFmtId="1" fontId="56" fillId="0" borderId="50" xfId="1" applyNumberFormat="1" applyFont="1" applyFill="1" applyBorder="1" applyAlignment="1" applyProtection="1">
      <alignment vertical="center" wrapText="1" readingOrder="1"/>
      <protection locked="0"/>
    </xf>
    <xf numFmtId="171" fontId="45" fillId="0" borderId="48" xfId="1" applyNumberFormat="1" applyFont="1" applyFill="1" applyBorder="1" applyAlignment="1" applyProtection="1">
      <alignment horizontal="right" vertical="center" wrapText="1" readingOrder="1"/>
      <protection locked="0"/>
    </xf>
    <xf numFmtId="164" fontId="24" fillId="0" borderId="52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51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52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51" xfId="0" applyNumberFormat="1" applyFont="1" applyFill="1" applyBorder="1" applyAlignment="1" applyProtection="1">
      <alignment horizontal="right" vertical="top" wrapText="1" readingOrder="1"/>
      <protection locked="0"/>
    </xf>
    <xf numFmtId="165" fontId="24" fillId="0" borderId="52" xfId="1" applyNumberFormat="1" applyFont="1" applyFill="1" applyBorder="1" applyAlignment="1" applyProtection="1">
      <alignment horizontal="right" vertical="center" wrapText="1" readingOrder="1"/>
      <protection locked="0"/>
    </xf>
    <xf numFmtId="171" fontId="40" fillId="0" borderId="48" xfId="1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49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47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49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47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0" borderId="50" xfId="1" applyNumberFormat="1" applyFont="1" applyFill="1" applyBorder="1" applyAlignment="1" applyProtection="1">
      <alignment vertical="center" wrapText="1" readingOrder="1"/>
      <protection locked="0"/>
    </xf>
    <xf numFmtId="0" fontId="24" fillId="0" borderId="49" xfId="0" applyFont="1" applyFill="1" applyBorder="1" applyAlignment="1" applyProtection="1">
      <alignment horizontal="right" vertical="top" wrapText="1" readingOrder="1"/>
      <protection locked="0"/>
    </xf>
    <xf numFmtId="171" fontId="24" fillId="0" borderId="48" xfId="1" applyNumberFormat="1" applyFont="1" applyFill="1" applyBorder="1" applyAlignment="1" applyProtection="1">
      <alignment horizontal="right" vertical="center" wrapText="1" readingOrder="1"/>
      <protection locked="0"/>
    </xf>
    <xf numFmtId="164" fontId="36" fillId="0" borderId="52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15" borderId="23" xfId="0" applyNumberFormat="1" applyFont="1" applyFill="1" applyBorder="1" applyAlignment="1" applyProtection="1">
      <alignment horizontal="right" vertical="top" wrapText="1"/>
      <protection locked="0"/>
    </xf>
    <xf numFmtId="164" fontId="5" fillId="15" borderId="6" xfId="0" applyNumberFormat="1" applyFont="1" applyFill="1" applyBorder="1" applyAlignment="1" applyProtection="1">
      <alignment horizontal="right" vertical="top" wrapText="1"/>
      <protection locked="0"/>
    </xf>
    <xf numFmtId="164" fontId="5" fillId="15" borderId="25" xfId="0" applyNumberFormat="1" applyFont="1" applyFill="1" applyBorder="1" applyAlignment="1" applyProtection="1">
      <alignment horizontal="right" vertical="top" wrapText="1"/>
      <protection locked="0"/>
    </xf>
    <xf numFmtId="164" fontId="5" fillId="15" borderId="40" xfId="0" applyNumberFormat="1" applyFont="1" applyFill="1" applyBorder="1" applyAlignment="1" applyProtection="1">
      <alignment horizontal="right" vertical="top" wrapText="1"/>
      <protection locked="0"/>
    </xf>
    <xf numFmtId="164" fontId="5" fillId="15" borderId="1" xfId="0" applyNumberFormat="1" applyFont="1" applyFill="1" applyBorder="1" applyAlignment="1" applyProtection="1">
      <alignment horizontal="right" vertical="top" wrapText="1"/>
      <protection locked="0"/>
    </xf>
    <xf numFmtId="164" fontId="5" fillId="17" borderId="13" xfId="0" applyNumberFormat="1" applyFont="1" applyFill="1" applyBorder="1" applyAlignment="1" applyProtection="1">
      <alignment horizontal="right" vertical="top" wrapText="1"/>
      <protection locked="0"/>
    </xf>
    <xf numFmtId="164" fontId="5" fillId="17" borderId="14" xfId="0" applyNumberFormat="1" applyFont="1" applyFill="1" applyBorder="1" applyAlignment="1" applyProtection="1">
      <alignment horizontal="right" vertical="top" wrapText="1"/>
      <protection locked="0"/>
    </xf>
    <xf numFmtId="164" fontId="5" fillId="17" borderId="25" xfId="0" applyNumberFormat="1" applyFont="1" applyFill="1" applyBorder="1" applyAlignment="1" applyProtection="1">
      <alignment horizontal="right" vertical="top" wrapText="1"/>
      <protection locked="0"/>
    </xf>
    <xf numFmtId="164" fontId="5" fillId="17" borderId="23" xfId="0" applyNumberFormat="1" applyFont="1" applyFill="1" applyBorder="1" applyAlignment="1" applyProtection="1">
      <alignment horizontal="right" vertical="top" wrapText="1"/>
      <protection locked="0"/>
    </xf>
    <xf numFmtId="164" fontId="5" fillId="17" borderId="6" xfId="0" applyNumberFormat="1" applyFont="1" applyFill="1" applyBorder="1" applyAlignment="1" applyProtection="1">
      <alignment horizontal="right" vertical="top" wrapText="1"/>
      <protection locked="0"/>
    </xf>
    <xf numFmtId="164" fontId="5" fillId="17" borderId="40" xfId="0" applyNumberFormat="1" applyFont="1" applyFill="1" applyBorder="1" applyAlignment="1" applyProtection="1">
      <alignment horizontal="right" vertical="top" wrapText="1"/>
      <protection locked="0"/>
    </xf>
    <xf numFmtId="164" fontId="5" fillId="17" borderId="1" xfId="0" applyNumberFormat="1" applyFont="1" applyFill="1" applyBorder="1" applyAlignment="1" applyProtection="1">
      <alignment horizontal="right" vertical="top" wrapText="1"/>
      <protection locked="0"/>
    </xf>
    <xf numFmtId="0" fontId="36" fillId="0" borderId="16" xfId="0" applyFont="1" applyFill="1" applyBorder="1" applyAlignment="1" applyProtection="1">
      <alignment horizontal="center" vertical="top" wrapText="1" readingOrder="1"/>
      <protection locked="0"/>
    </xf>
    <xf numFmtId="0" fontId="36" fillId="0" borderId="13" xfId="0" applyFont="1" applyFill="1" applyBorder="1" applyAlignment="1" applyProtection="1">
      <alignment horizontal="center" vertical="top" wrapText="1" readingOrder="1"/>
      <protection locked="0"/>
    </xf>
    <xf numFmtId="0" fontId="36" fillId="0" borderId="18" xfId="0" applyFont="1" applyFill="1" applyBorder="1" applyAlignment="1" applyProtection="1">
      <alignment horizontal="center" vertical="top" wrapText="1" readingOrder="1"/>
      <protection locked="0"/>
    </xf>
    <xf numFmtId="0" fontId="5" fillId="15" borderId="30" xfId="0" applyFont="1" applyFill="1" applyBorder="1" applyAlignment="1" applyProtection="1">
      <alignment vertical="top" wrapText="1" readingOrder="1"/>
      <protection locked="0"/>
    </xf>
    <xf numFmtId="0" fontId="5" fillId="15" borderId="29" xfId="0" applyFont="1" applyFill="1" applyBorder="1" applyAlignment="1" applyProtection="1">
      <alignment horizontal="center" vertical="top" wrapText="1" readingOrder="1"/>
      <protection locked="0"/>
    </xf>
    <xf numFmtId="164" fontId="5" fillId="15" borderId="29" xfId="0" applyNumberFormat="1" applyFont="1" applyFill="1" applyBorder="1" applyAlignment="1" applyProtection="1">
      <alignment horizontal="right" vertical="top" wrapText="1"/>
      <protection locked="0"/>
    </xf>
    <xf numFmtId="164" fontId="5" fillId="15" borderId="30" xfId="0" applyNumberFormat="1" applyFont="1" applyFill="1" applyBorder="1" applyAlignment="1" applyProtection="1">
      <alignment horizontal="right" vertical="top" wrapText="1"/>
      <protection locked="0"/>
    </xf>
    <xf numFmtId="164" fontId="5" fillId="15" borderId="31" xfId="0" applyNumberFormat="1" applyFont="1" applyFill="1" applyBorder="1" applyAlignment="1" applyProtection="1">
      <alignment horizontal="right" vertical="top" wrapText="1"/>
      <protection locked="0"/>
    </xf>
    <xf numFmtId="0" fontId="36" fillId="0" borderId="55" xfId="0" applyFont="1" applyFill="1" applyBorder="1" applyAlignment="1" applyProtection="1">
      <alignment vertical="top" wrapText="1" readingOrder="1"/>
      <protection locked="0"/>
    </xf>
    <xf numFmtId="164" fontId="53" fillId="0" borderId="56" xfId="0" applyNumberFormat="1" applyFont="1" applyFill="1" applyBorder="1" applyAlignment="1" applyProtection="1">
      <alignment horizontal="right" vertical="top" wrapText="1" readingOrder="1"/>
      <protection locked="0"/>
    </xf>
    <xf numFmtId="164" fontId="57" fillId="0" borderId="55" xfId="0" applyNumberFormat="1" applyFont="1" applyFill="1" applyBorder="1" applyAlignment="1" applyProtection="1">
      <alignment horizontal="right" vertical="top" wrapText="1" readingOrder="1"/>
      <protection locked="0"/>
    </xf>
    <xf numFmtId="164" fontId="57" fillId="0" borderId="57" xfId="0" applyNumberFormat="1" applyFont="1" applyFill="1" applyBorder="1" applyAlignment="1" applyProtection="1">
      <alignment horizontal="right" vertical="top" wrapText="1" readingOrder="1"/>
      <protection locked="0"/>
    </xf>
    <xf numFmtId="1" fontId="57" fillId="0" borderId="55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57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55" xfId="0" applyNumberFormat="1" applyFont="1" applyFill="1" applyBorder="1" applyAlignment="1" applyProtection="1">
      <alignment horizontal="right" vertical="top" wrapText="1" readingOrder="1"/>
      <protection locked="0"/>
    </xf>
    <xf numFmtId="171" fontId="53" fillId="0" borderId="56" xfId="1" applyNumberFormat="1" applyFont="1" applyFill="1" applyBorder="1" applyAlignment="1" applyProtection="1">
      <alignment horizontal="right" vertical="center" wrapText="1" readingOrder="1"/>
      <protection locked="0"/>
    </xf>
    <xf numFmtId="164" fontId="24" fillId="0" borderId="56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55" xfId="0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57" xfId="0" applyNumberFormat="1" applyFont="1" applyFill="1" applyBorder="1" applyAlignment="1" applyProtection="1">
      <alignment horizontal="right" vertical="top" wrapText="1" readingOrder="1"/>
      <protection locked="0"/>
    </xf>
    <xf numFmtId="1" fontId="36" fillId="0" borderId="55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57" xfId="0" applyNumberFormat="1" applyFont="1" applyFill="1" applyBorder="1" applyAlignment="1" applyProtection="1">
      <alignment horizontal="right" vertical="top" wrapText="1" readingOrder="1"/>
      <protection locked="0"/>
    </xf>
    <xf numFmtId="164" fontId="24" fillId="0" borderId="55" xfId="0" applyNumberFormat="1" applyFont="1" applyFill="1" applyBorder="1" applyAlignment="1" applyProtection="1">
      <alignment horizontal="right" vertical="top" wrapText="1" readingOrder="1"/>
      <protection locked="0"/>
    </xf>
    <xf numFmtId="171" fontId="24" fillId="0" borderId="56" xfId="1" applyNumberFormat="1" applyFont="1" applyFill="1" applyBorder="1" applyAlignment="1" applyProtection="1">
      <alignment horizontal="right" vertical="center" wrapText="1" readingOrder="1"/>
      <protection locked="0"/>
    </xf>
    <xf numFmtId="0" fontId="36" fillId="0" borderId="49" xfId="0" applyFont="1" applyFill="1" applyBorder="1" applyAlignment="1" applyProtection="1">
      <alignment vertical="top" wrapText="1" readingOrder="1"/>
      <protection locked="0"/>
    </xf>
    <xf numFmtId="171" fontId="36" fillId="0" borderId="47" xfId="1" applyNumberFormat="1" applyFont="1" applyFill="1" applyBorder="1" applyAlignment="1" applyProtection="1">
      <alignment horizontal="right" vertical="top" wrapText="1" readingOrder="1"/>
      <protection locked="0"/>
    </xf>
    <xf numFmtId="172" fontId="24" fillId="0" borderId="49" xfId="0" applyNumberFormat="1" applyFont="1" applyFill="1" applyBorder="1" applyAlignment="1" applyProtection="1">
      <alignment horizontal="right" vertical="top" wrapText="1" readingOrder="1"/>
      <protection locked="0"/>
    </xf>
    <xf numFmtId="0" fontId="36" fillId="0" borderId="53" xfId="0" applyFont="1" applyFill="1" applyBorder="1" applyAlignment="1" applyProtection="1">
      <alignment vertical="top" wrapText="1" readingOrder="1"/>
      <protection locked="0"/>
    </xf>
    <xf numFmtId="164" fontId="37" fillId="0" borderId="52" xfId="0" applyNumberFormat="1" applyFont="1" applyFill="1" applyBorder="1" applyAlignment="1" applyProtection="1">
      <alignment horizontal="right" vertical="top" wrapText="1" readingOrder="1"/>
      <protection locked="0"/>
    </xf>
    <xf numFmtId="164" fontId="37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1" fontId="53" fillId="0" borderId="52" xfId="0" applyNumberFormat="1" applyFont="1" applyFill="1" applyBorder="1" applyAlignment="1" applyProtection="1">
      <alignment horizontal="right" vertical="top" wrapText="1" readingOrder="1"/>
      <protection locked="0"/>
    </xf>
    <xf numFmtId="172" fontId="24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165" fontId="24" fillId="0" borderId="54" xfId="1" applyNumberFormat="1" applyFont="1" applyFill="1" applyBorder="1" applyAlignment="1" applyProtection="1">
      <alignment horizontal="right" vertical="center" wrapText="1" readingOrder="1"/>
      <protection locked="0"/>
    </xf>
    <xf numFmtId="164" fontId="37" fillId="0" borderId="51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49" xfId="0" applyNumberFormat="1" applyFont="1" applyFill="1" applyBorder="1" applyAlignment="1" applyProtection="1">
      <alignment horizontal="right" vertical="top" wrapText="1" readingOrder="1"/>
      <protection locked="0"/>
    </xf>
    <xf numFmtId="1" fontId="24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165" fontId="24" fillId="0" borderId="50" xfId="1" applyNumberFormat="1" applyFont="1" applyFill="1" applyBorder="1" applyAlignment="1" applyProtection="1">
      <alignment horizontal="right" vertical="center" wrapText="1" readingOrder="1"/>
      <protection locked="0"/>
    </xf>
    <xf numFmtId="164" fontId="39" fillId="0" borderId="47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52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51" xfId="0" applyNumberFormat="1" applyFont="1" applyFill="1" applyBorder="1" applyAlignment="1" applyProtection="1">
      <alignment horizontal="right" vertical="top" wrapText="1" readingOrder="1"/>
      <protection locked="0"/>
    </xf>
    <xf numFmtId="171" fontId="53" fillId="0" borderId="54" xfId="1" applyNumberFormat="1" applyFont="1" applyFill="1" applyBorder="1" applyAlignment="1" applyProtection="1">
      <alignment horizontal="right" vertical="center" wrapText="1" readingOrder="1"/>
      <protection locked="0"/>
    </xf>
    <xf numFmtId="171" fontId="36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164" fontId="46" fillId="0" borderId="47" xfId="0" applyNumberFormat="1" applyFont="1" applyFill="1" applyBorder="1" applyAlignment="1" applyProtection="1">
      <alignment horizontal="right" vertical="top" wrapText="1" readingOrder="1"/>
      <protection locked="0"/>
    </xf>
    <xf numFmtId="0" fontId="36" fillId="0" borderId="57" xfId="0" applyFont="1" applyFill="1" applyBorder="1" applyAlignment="1" applyProtection="1">
      <alignment vertical="top" wrapText="1" readingOrder="1"/>
      <protection locked="0"/>
    </xf>
    <xf numFmtId="171" fontId="36" fillId="0" borderId="56" xfId="1" applyNumberFormat="1" applyFont="1" applyFill="1" applyBorder="1" applyAlignment="1" applyProtection="1">
      <alignment horizontal="right" vertical="top" wrapText="1" readingOrder="1"/>
      <protection locked="0"/>
    </xf>
    <xf numFmtId="165" fontId="36" fillId="0" borderId="55" xfId="1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55" xfId="1" applyNumberFormat="1" applyFont="1" applyFill="1" applyBorder="1" applyAlignment="1" applyProtection="1">
      <alignment horizontal="right" vertical="top" wrapText="1" readingOrder="1"/>
      <protection locked="0"/>
    </xf>
    <xf numFmtId="164" fontId="36" fillId="0" borderId="56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0" borderId="58" xfId="1" applyNumberFormat="1" applyFont="1" applyFill="1" applyBorder="1" applyAlignment="1" applyProtection="1">
      <alignment vertical="center" wrapText="1" readingOrder="1"/>
      <protection locked="0"/>
    </xf>
    <xf numFmtId="0" fontId="36" fillId="0" borderId="55" xfId="0" applyFont="1" applyFill="1" applyBorder="1" applyAlignment="1" applyProtection="1">
      <alignment horizontal="right" vertical="top" wrapText="1" readingOrder="1"/>
      <protection locked="0"/>
    </xf>
    <xf numFmtId="0" fontId="36" fillId="0" borderId="48" xfId="0" applyFont="1" applyFill="1" applyBorder="1" applyAlignment="1" applyProtection="1">
      <alignment horizontal="right" vertical="top" wrapText="1" readingOrder="1"/>
      <protection locked="0"/>
    </xf>
    <xf numFmtId="0" fontId="36" fillId="0" borderId="49" xfId="0" applyFont="1" applyFill="1" applyBorder="1" applyAlignment="1" applyProtection="1">
      <alignment horizontal="right" vertical="top" wrapText="1" readingOrder="1"/>
      <protection locked="0"/>
    </xf>
    <xf numFmtId="0" fontId="36" fillId="0" borderId="47" xfId="0" applyFont="1" applyFill="1" applyBorder="1" applyAlignment="1" applyProtection="1">
      <alignment horizontal="right" vertical="top" wrapText="1" readingOrder="1"/>
      <protection locked="0"/>
    </xf>
    <xf numFmtId="0" fontId="45" fillId="0" borderId="48" xfId="0" applyFont="1" applyFill="1" applyBorder="1" applyAlignment="1" applyProtection="1">
      <alignment horizontal="right" vertical="top" wrapText="1" readingOrder="1"/>
      <protection locked="0"/>
    </xf>
    <xf numFmtId="0" fontId="45" fillId="0" borderId="49" xfId="0" applyFont="1" applyFill="1" applyBorder="1" applyAlignment="1" applyProtection="1">
      <alignment horizontal="right" vertical="top" wrapText="1" readingOrder="1"/>
      <protection locked="0"/>
    </xf>
    <xf numFmtId="171" fontId="45" fillId="0" borderId="48" xfId="1" applyNumberFormat="1" applyFont="1" applyFill="1" applyBorder="1" applyAlignment="1" applyProtection="1">
      <alignment horizontal="right" vertical="top" wrapText="1" readingOrder="1"/>
      <protection locked="0"/>
    </xf>
    <xf numFmtId="165" fontId="24" fillId="0" borderId="48" xfId="1" applyNumberFormat="1" applyFont="1" applyFill="1" applyBorder="1" applyAlignment="1" applyProtection="1">
      <alignment horizontal="right" vertical="center" wrapText="1" readingOrder="1"/>
      <protection locked="0"/>
    </xf>
    <xf numFmtId="164" fontId="38" fillId="0" borderId="52" xfId="0" applyNumberFormat="1" applyFont="1" applyFill="1" applyBorder="1" applyAlignment="1" applyProtection="1">
      <alignment horizontal="right" vertical="top" wrapText="1" readingOrder="1"/>
      <protection locked="0"/>
    </xf>
    <xf numFmtId="164" fontId="38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164" fontId="38" fillId="0" borderId="51" xfId="0" applyNumberFormat="1" applyFont="1" applyFill="1" applyBorder="1" applyAlignment="1" applyProtection="1">
      <alignment horizontal="right" vertical="top" wrapText="1" readingOrder="1"/>
      <protection locked="0"/>
    </xf>
    <xf numFmtId="165" fontId="45" fillId="0" borderId="52" xfId="1" applyNumberFormat="1" applyFont="1" applyFill="1" applyBorder="1" applyAlignment="1" applyProtection="1">
      <alignment horizontal="right" vertical="top" wrapText="1" readingOrder="1"/>
      <protection locked="0"/>
    </xf>
    <xf numFmtId="164" fontId="45" fillId="0" borderId="53" xfId="0" applyNumberFormat="1" applyFont="1" applyFill="1" applyBorder="1" applyAlignment="1" applyProtection="1">
      <alignment horizontal="right" vertical="top" wrapText="1" readingOrder="1"/>
      <protection locked="0"/>
    </xf>
    <xf numFmtId="164" fontId="45" fillId="0" borderId="52" xfId="0" applyNumberFormat="1" applyFont="1" applyFill="1" applyBorder="1" applyAlignment="1" applyProtection="1">
      <alignment horizontal="right" vertical="top" wrapText="1" readingOrder="1"/>
      <protection locked="0"/>
    </xf>
    <xf numFmtId="1" fontId="56" fillId="0" borderId="54" xfId="1" applyNumberFormat="1" applyFont="1" applyFill="1" applyBorder="1" applyAlignment="1" applyProtection="1">
      <alignment vertical="center" wrapText="1" readingOrder="1"/>
      <protection locked="0"/>
    </xf>
    <xf numFmtId="171" fontId="45" fillId="0" borderId="52" xfId="1" applyNumberFormat="1" applyFont="1" applyFill="1" applyBorder="1" applyAlignment="1" applyProtection="1">
      <alignment horizontal="right" vertical="center" wrapText="1" readingOrder="1"/>
      <protection locked="0"/>
    </xf>
    <xf numFmtId="171" fontId="53" fillId="0" borderId="48" xfId="1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49" xfId="0" applyNumberFormat="1" applyFont="1" applyFill="1" applyBorder="1" applyAlignment="1" applyProtection="1">
      <alignment horizontal="right" vertical="top" wrapText="1" readingOrder="1"/>
      <protection locked="0"/>
    </xf>
    <xf numFmtId="164" fontId="53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1" fontId="54" fillId="0" borderId="50" xfId="1" applyNumberFormat="1" applyFont="1" applyFill="1" applyBorder="1" applyAlignment="1" applyProtection="1">
      <alignment vertical="center" wrapText="1" readingOrder="1"/>
      <protection locked="0"/>
    </xf>
    <xf numFmtId="165" fontId="53" fillId="0" borderId="48" xfId="1" applyNumberFormat="1" applyFont="1" applyFill="1" applyBorder="1" applyAlignment="1" applyProtection="1">
      <alignment horizontal="right" vertical="center" wrapText="1" readingOrder="1"/>
      <protection locked="0"/>
    </xf>
    <xf numFmtId="171" fontId="45" fillId="0" borderId="52" xfId="1" applyNumberFormat="1" applyFont="1" applyFill="1" applyBorder="1" applyAlignment="1" applyProtection="1">
      <alignment horizontal="right" vertical="top" wrapText="1" readingOrder="1"/>
      <protection locked="0"/>
    </xf>
    <xf numFmtId="0" fontId="24" fillId="0" borderId="53" xfId="0" applyFont="1" applyFill="1" applyBorder="1" applyAlignment="1" applyProtection="1">
      <alignment horizontal="right" vertical="top" wrapText="1" readingOrder="1"/>
      <protection locked="0"/>
    </xf>
    <xf numFmtId="0" fontId="24" fillId="0" borderId="52" xfId="0" applyFont="1" applyFill="1" applyBorder="1" applyAlignment="1" applyProtection="1">
      <alignment horizontal="right" vertical="top" wrapText="1" readingOrder="1"/>
      <protection locked="0"/>
    </xf>
    <xf numFmtId="172" fontId="24" fillId="0" borderId="56" xfId="0" applyNumberFormat="1" applyFont="1" applyFill="1" applyBorder="1" applyAlignment="1" applyProtection="1">
      <alignment horizontal="right" vertical="top" wrapText="1" readingOrder="1"/>
      <protection locked="0"/>
    </xf>
    <xf numFmtId="164" fontId="46" fillId="0" borderId="55" xfId="0" applyNumberFormat="1" applyFont="1" applyFill="1" applyBorder="1" applyAlignment="1" applyProtection="1">
      <alignment horizontal="right" vertical="top" wrapText="1" readingOrder="1"/>
      <protection locked="0"/>
    </xf>
    <xf numFmtId="164" fontId="46" fillId="0" borderId="57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55" xfId="0" applyFill="1" applyBorder="1"/>
    <xf numFmtId="0" fontId="0" fillId="13" borderId="55" xfId="0" applyFill="1" applyBorder="1"/>
    <xf numFmtId="0" fontId="0" fillId="0" borderId="0" xfId="0" applyFill="1" applyBorder="1"/>
    <xf numFmtId="164" fontId="39" fillId="0" borderId="56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55" xfId="0" applyNumberFormat="1" applyFont="1" applyFill="1" applyBorder="1" applyAlignment="1" applyProtection="1">
      <alignment horizontal="right" vertical="top" wrapText="1" readingOrder="1"/>
      <protection locked="0"/>
    </xf>
    <xf numFmtId="164" fontId="39" fillId="0" borderId="57" xfId="0" applyNumberFormat="1" applyFont="1" applyFill="1" applyBorder="1" applyAlignment="1" applyProtection="1">
      <alignment horizontal="right" vertical="top" wrapText="1" readingOrder="1"/>
      <protection locked="0"/>
    </xf>
    <xf numFmtId="164" fontId="37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172" fontId="37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165" fontId="37" fillId="0" borderId="49" xfId="1" applyNumberFormat="1" applyFont="1" applyFill="1" applyBorder="1" applyAlignment="1" applyProtection="1">
      <alignment horizontal="right" wrapText="1" readingOrder="1"/>
      <protection locked="0"/>
    </xf>
    <xf numFmtId="164" fontId="43" fillId="18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6" xfId="0" applyBorder="1"/>
    <xf numFmtId="165" fontId="4" fillId="0" borderId="24" xfId="1" applyNumberFormat="1" applyFont="1" applyFill="1" applyBorder="1" applyAlignment="1" applyProtection="1">
      <alignment vertical="center" wrapText="1" readingOrder="1"/>
      <protection locked="0"/>
    </xf>
    <xf numFmtId="0" fontId="50" fillId="0" borderId="18" xfId="0" applyFont="1" applyBorder="1"/>
    <xf numFmtId="0" fontId="50" fillId="0" borderId="19" xfId="0" applyFont="1" applyBorder="1"/>
    <xf numFmtId="171" fontId="50" fillId="0" borderId="19" xfId="1" applyNumberFormat="1" applyFont="1" applyBorder="1"/>
    <xf numFmtId="165" fontId="0" fillId="0" borderId="19" xfId="1" applyNumberFormat="1" applyFont="1" applyBorder="1"/>
    <xf numFmtId="166" fontId="15" fillId="0" borderId="19" xfId="0" applyNumberFormat="1" applyFont="1" applyFill="1" applyBorder="1" applyAlignment="1" applyProtection="1">
      <alignment horizontal="centerContinuous" vertical="center"/>
    </xf>
    <xf numFmtId="166" fontId="15" fillId="0" borderId="18" xfId="0" applyNumberFormat="1" applyFont="1" applyFill="1" applyBorder="1" applyAlignment="1" applyProtection="1">
      <alignment horizontal="centerContinuous" vertical="center"/>
    </xf>
    <xf numFmtId="166" fontId="15" fillId="0" borderId="20" xfId="0" applyNumberFormat="1" applyFont="1" applyFill="1" applyBorder="1" applyAlignment="1" applyProtection="1">
      <alignment horizontal="centerContinuous" vertical="center"/>
    </xf>
    <xf numFmtId="167" fontId="15" fillId="0" borderId="19" xfId="0" applyNumberFormat="1" applyFont="1" applyFill="1" applyBorder="1" applyAlignment="1" applyProtection="1">
      <alignment horizontal="centerContinuous" vertical="center"/>
    </xf>
    <xf numFmtId="0" fontId="0" fillId="0" borderId="13" xfId="0" applyBorder="1"/>
    <xf numFmtId="0" fontId="0" fillId="0" borderId="14" xfId="0" applyBorder="1"/>
    <xf numFmtId="171" fontId="0" fillId="0" borderId="14" xfId="1" applyNumberFormat="1" applyFont="1" applyBorder="1"/>
    <xf numFmtId="0" fontId="4" fillId="0" borderId="14" xfId="0" applyFont="1" applyBorder="1"/>
    <xf numFmtId="0" fontId="36" fillId="0" borderId="48" xfId="0" applyFont="1" applyFill="1" applyBorder="1" applyAlignment="1" applyProtection="1">
      <alignment horizontal="center" vertical="top" wrapText="1" readingOrder="1"/>
      <protection locked="0"/>
    </xf>
    <xf numFmtId="0" fontId="36" fillId="0" borderId="52" xfId="0" applyFont="1" applyFill="1" applyBorder="1" applyAlignment="1" applyProtection="1">
      <alignment horizontal="center" vertical="top" wrapText="1" readingOrder="1"/>
      <protection locked="0"/>
    </xf>
    <xf numFmtId="0" fontId="36" fillId="0" borderId="56" xfId="0" applyFont="1" applyFill="1" applyBorder="1" applyAlignment="1" applyProtection="1">
      <alignment horizontal="center" vertical="top" wrapText="1" readingOrder="1"/>
      <protection locked="0"/>
    </xf>
    <xf numFmtId="1" fontId="24" fillId="0" borderId="54" xfId="1" applyNumberFormat="1" applyFont="1" applyFill="1" applyBorder="1" applyAlignment="1" applyProtection="1">
      <alignment vertical="center" wrapText="1" readingOrder="1"/>
      <protection locked="0"/>
    </xf>
    <xf numFmtId="1" fontId="55" fillId="0" borderId="39" xfId="1" applyNumberFormat="1" applyFont="1" applyFill="1" applyBorder="1" applyAlignment="1" applyProtection="1">
      <alignment vertical="center" wrapText="1" readingOrder="1"/>
      <protection locked="0"/>
    </xf>
    <xf numFmtId="1" fontId="24" fillId="0" borderId="58" xfId="1" applyNumberFormat="1" applyFont="1" applyFill="1" applyBorder="1" applyAlignment="1" applyProtection="1">
      <alignment vertical="center" wrapText="1" readingOrder="1"/>
      <protection locked="0"/>
    </xf>
    <xf numFmtId="1" fontId="57" fillId="0" borderId="35" xfId="1" applyNumberFormat="1" applyFont="1" applyFill="1" applyBorder="1" applyAlignment="1" applyProtection="1">
      <alignment vertical="center" wrapText="1" readingOrder="1"/>
      <protection locked="0"/>
    </xf>
    <xf numFmtId="172" fontId="24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74" fontId="24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72" fontId="51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" fontId="4" fillId="0" borderId="14" xfId="1" applyNumberFormat="1" applyFont="1" applyFill="1" applyBorder="1" applyAlignment="1">
      <alignment vertical="center" readingOrder="1"/>
    </xf>
    <xf numFmtId="1" fontId="24" fillId="0" borderId="50" xfId="1" applyNumberFormat="1" applyFont="1" applyFill="1" applyBorder="1" applyAlignment="1" applyProtection="1">
      <alignment vertical="center" wrapText="1" readingOrder="1"/>
      <protection locked="0"/>
    </xf>
    <xf numFmtId="1" fontId="4" fillId="0" borderId="0" xfId="1" applyNumberFormat="1" applyFont="1" applyFill="1" applyAlignment="1">
      <alignment vertical="center" readingOrder="1"/>
    </xf>
    <xf numFmtId="1" fontId="15" fillId="0" borderId="0" xfId="0" applyNumberFormat="1" applyFont="1" applyFill="1" applyAlignment="1">
      <alignment vertical="center"/>
    </xf>
    <xf numFmtId="1" fontId="24" fillId="0" borderId="51" xfId="1" applyNumberFormat="1" applyFont="1" applyFill="1" applyBorder="1" applyAlignment="1" applyProtection="1">
      <alignment vertical="center" wrapText="1" readingOrder="1"/>
      <protection locked="0"/>
    </xf>
    <xf numFmtId="1" fontId="46" fillId="0" borderId="17" xfId="1" applyNumberFormat="1" applyFont="1" applyFill="1" applyBorder="1" applyAlignment="1" applyProtection="1">
      <alignment vertical="center" wrapText="1" readingOrder="1"/>
      <protection locked="0"/>
    </xf>
    <xf numFmtId="1" fontId="24" fillId="0" borderId="20" xfId="1" applyNumberFormat="1" applyFont="1" applyFill="1" applyBorder="1" applyAlignment="1" applyProtection="1">
      <alignment vertical="center" wrapText="1" readingOrder="1"/>
      <protection locked="0"/>
    </xf>
    <xf numFmtId="1" fontId="12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1" fontId="4" fillId="0" borderId="15" xfId="1" applyNumberFormat="1" applyFont="1" applyFill="1" applyBorder="1" applyAlignment="1">
      <alignment vertical="center" readingOrder="1"/>
    </xf>
    <xf numFmtId="1" fontId="24" fillId="0" borderId="57" xfId="1" applyNumberFormat="1" applyFont="1" applyFill="1" applyBorder="1" applyAlignment="1" applyProtection="1">
      <alignment vertical="center" wrapText="1" readingOrder="1"/>
      <protection locked="0"/>
    </xf>
    <xf numFmtId="1" fontId="4" fillId="0" borderId="0" xfId="0" applyNumberFormat="1" applyFont="1" applyFill="1" applyBorder="1" applyAlignment="1">
      <alignment vertical="center"/>
    </xf>
    <xf numFmtId="171" fontId="53" fillId="0" borderId="56" xfId="1" applyNumberFormat="1" applyFont="1" applyFill="1" applyBorder="1" applyAlignment="1" applyProtection="1">
      <alignment horizontal="right" vertical="top" wrapText="1" readingOrder="1"/>
      <protection locked="0"/>
    </xf>
    <xf numFmtId="171" fontId="57" fillId="0" borderId="52" xfId="1" applyNumberFormat="1" applyFont="1" applyFill="1" applyBorder="1" applyAlignment="1" applyProtection="1">
      <alignment horizontal="right" vertical="center" wrapText="1" readingOrder="1"/>
      <protection locked="0"/>
    </xf>
    <xf numFmtId="165" fontId="4" fillId="3" borderId="14" xfId="1" applyNumberFormat="1" applyFont="1" applyFill="1" applyBorder="1" applyAlignment="1">
      <alignment vertical="center" readingOrder="1"/>
    </xf>
    <xf numFmtId="1" fontId="48" fillId="3" borderId="50" xfId="1" applyNumberFormat="1" applyFont="1" applyFill="1" applyBorder="1" applyAlignment="1" applyProtection="1">
      <alignment vertical="center" wrapText="1" readingOrder="1"/>
      <protection locked="0"/>
    </xf>
    <xf numFmtId="173" fontId="7" fillId="3" borderId="39" xfId="1" applyNumberFormat="1" applyFont="1" applyFill="1" applyBorder="1" applyAlignment="1" applyProtection="1">
      <alignment vertical="center" wrapText="1" readingOrder="1"/>
      <protection locked="0"/>
    </xf>
    <xf numFmtId="1" fontId="7" fillId="3" borderId="39" xfId="1" applyNumberFormat="1" applyFont="1" applyFill="1" applyBorder="1" applyAlignment="1" applyProtection="1">
      <alignment vertical="center" wrapText="1" readingOrder="1"/>
      <protection locked="0"/>
    </xf>
    <xf numFmtId="1" fontId="7" fillId="3" borderId="54" xfId="1" applyNumberFormat="1" applyFont="1" applyFill="1" applyBorder="1" applyAlignment="1" applyProtection="1">
      <alignment vertical="center" wrapText="1" readingOrder="1"/>
      <protection locked="0"/>
    </xf>
    <xf numFmtId="1" fontId="56" fillId="3" borderId="50" xfId="1" applyNumberFormat="1" applyFont="1" applyFill="1" applyBorder="1" applyAlignment="1" applyProtection="1">
      <alignment vertical="center" wrapText="1" readingOrder="1"/>
      <protection locked="0"/>
    </xf>
    <xf numFmtId="1" fontId="7" fillId="3" borderId="50" xfId="1" applyNumberFormat="1" applyFont="1" applyFill="1" applyBorder="1" applyAlignment="1" applyProtection="1">
      <alignment vertical="center" wrapText="1" readingOrder="1"/>
      <protection locked="0"/>
    </xf>
    <xf numFmtId="173" fontId="7" fillId="3" borderId="54" xfId="1" applyNumberFormat="1" applyFont="1" applyFill="1" applyBorder="1" applyAlignment="1" applyProtection="1">
      <alignment vertical="center" wrapText="1" readingOrder="1"/>
      <protection locked="0"/>
    </xf>
    <xf numFmtId="1" fontId="7" fillId="3" borderId="58" xfId="1" applyNumberFormat="1" applyFont="1" applyFill="1" applyBorder="1" applyAlignment="1" applyProtection="1">
      <alignment vertical="center" wrapText="1" readingOrder="1"/>
      <protection locked="0"/>
    </xf>
    <xf numFmtId="1" fontId="56" fillId="3" borderId="39" xfId="1" applyNumberFormat="1" applyFont="1" applyFill="1" applyBorder="1" applyAlignment="1" applyProtection="1">
      <alignment vertical="center" wrapText="1" readingOrder="1"/>
      <protection locked="0"/>
    </xf>
    <xf numFmtId="1" fontId="48" fillId="3" borderId="39" xfId="1" applyNumberFormat="1" applyFont="1" applyFill="1" applyBorder="1" applyAlignment="1" applyProtection="1">
      <alignment vertical="center" wrapText="1" readingOrder="1"/>
      <protection locked="0"/>
    </xf>
    <xf numFmtId="1" fontId="7" fillId="3" borderId="39" xfId="1" applyNumberFormat="1" applyFont="1" applyFill="1" applyBorder="1" applyAlignment="1" applyProtection="1">
      <alignment horizontal="right" vertical="center" wrapText="1" readingOrder="1"/>
      <protection locked="0"/>
    </xf>
    <xf numFmtId="1" fontId="56" fillId="3" borderId="54" xfId="1" applyNumberFormat="1" applyFont="1" applyFill="1" applyBorder="1" applyAlignment="1" applyProtection="1">
      <alignment vertical="center" wrapText="1" readingOrder="1"/>
      <protection locked="0"/>
    </xf>
    <xf numFmtId="1" fontId="58" fillId="3" borderId="39" xfId="1" applyNumberFormat="1" applyFont="1" applyFill="1" applyBorder="1" applyAlignment="1" applyProtection="1">
      <alignment vertical="center" wrapText="1" readingOrder="1"/>
      <protection locked="0"/>
    </xf>
    <xf numFmtId="1" fontId="24" fillId="3" borderId="54" xfId="1" applyNumberFormat="1" applyFont="1" applyFill="1" applyBorder="1" applyAlignment="1" applyProtection="1">
      <alignment vertical="center" wrapText="1" readingOrder="1"/>
      <protection locked="0"/>
    </xf>
    <xf numFmtId="1" fontId="24" fillId="3" borderId="39" xfId="1" applyNumberFormat="1" applyFont="1" applyFill="1" applyBorder="1" applyAlignment="1" applyProtection="1">
      <alignment vertical="center" wrapText="1" readingOrder="1"/>
      <protection locked="0"/>
    </xf>
    <xf numFmtId="1" fontId="46" fillId="3" borderId="39" xfId="1" applyNumberFormat="1" applyFont="1" applyFill="1" applyBorder="1" applyAlignment="1" applyProtection="1">
      <alignment vertical="center" wrapText="1" readingOrder="1"/>
      <protection locked="0"/>
    </xf>
    <xf numFmtId="1" fontId="54" fillId="3" borderId="54" xfId="1" applyNumberFormat="1" applyFont="1" applyFill="1" applyBorder="1" applyAlignment="1" applyProtection="1">
      <alignment vertical="center" wrapText="1" readingOrder="1"/>
      <protection locked="0"/>
    </xf>
    <xf numFmtId="1" fontId="55" fillId="3" borderId="39" xfId="1" applyNumberFormat="1" applyFont="1" applyFill="1" applyBorder="1" applyAlignment="1" applyProtection="1">
      <alignment vertical="center" wrapText="1" readingOrder="1"/>
      <protection locked="0"/>
    </xf>
    <xf numFmtId="1" fontId="7" fillId="3" borderId="35" xfId="1" applyNumberFormat="1" applyFont="1" applyFill="1" applyBorder="1" applyAlignment="1" applyProtection="1">
      <alignment vertical="center" wrapText="1" readingOrder="1"/>
      <protection locked="0"/>
    </xf>
    <xf numFmtId="1" fontId="7" fillId="3" borderId="34" xfId="1" applyNumberFormat="1" applyFont="1" applyFill="1" applyBorder="1" applyAlignment="1" applyProtection="1">
      <alignment vertical="center" wrapText="1" readingOrder="1"/>
      <protection locked="0"/>
    </xf>
    <xf numFmtId="1" fontId="53" fillId="3" borderId="58" xfId="1" applyNumberFormat="1" applyFont="1" applyFill="1" applyBorder="1" applyAlignment="1" applyProtection="1">
      <alignment vertical="center" wrapText="1" readingOrder="1"/>
      <protection locked="0"/>
    </xf>
    <xf numFmtId="1" fontId="24" fillId="3" borderId="58" xfId="1" applyNumberFormat="1" applyFont="1" applyFill="1" applyBorder="1" applyAlignment="1" applyProtection="1">
      <alignment vertical="center" wrapText="1" readingOrder="1"/>
      <protection locked="0"/>
    </xf>
    <xf numFmtId="1" fontId="57" fillId="3" borderId="35" xfId="1" applyNumberFormat="1" applyFont="1" applyFill="1" applyBorder="1" applyAlignment="1" applyProtection="1">
      <alignment vertical="center" wrapText="1" readingOrder="1"/>
      <protection locked="0"/>
    </xf>
    <xf numFmtId="167" fontId="12" fillId="3" borderId="0" xfId="0" applyNumberFormat="1" applyFont="1" applyFill="1" applyAlignment="1">
      <alignment vertical="center"/>
    </xf>
    <xf numFmtId="165" fontId="4" fillId="3" borderId="0" xfId="1" applyNumberFormat="1" applyFont="1" applyFill="1" applyAlignment="1">
      <alignment vertical="center" readingOrder="1"/>
    </xf>
    <xf numFmtId="1" fontId="4" fillId="3" borderId="14" xfId="1" applyNumberFormat="1" applyFont="1" applyFill="1" applyBorder="1" applyAlignment="1">
      <alignment vertical="center" readingOrder="1"/>
    </xf>
    <xf numFmtId="1" fontId="54" fillId="3" borderId="50" xfId="1" applyNumberFormat="1" applyFont="1" applyFill="1" applyBorder="1" applyAlignment="1" applyProtection="1">
      <alignment vertical="center" wrapText="1" readingOrder="1"/>
      <protection locked="0"/>
    </xf>
    <xf numFmtId="1" fontId="24" fillId="3" borderId="50" xfId="1" applyNumberFormat="1" applyFont="1" applyFill="1" applyBorder="1" applyAlignment="1" applyProtection="1">
      <alignment vertical="center" wrapText="1" readingOrder="1"/>
      <protection locked="0"/>
    </xf>
    <xf numFmtId="1" fontId="53" fillId="3" borderId="54" xfId="1" applyNumberFormat="1" applyFont="1" applyFill="1" applyBorder="1" applyAlignment="1" applyProtection="1">
      <alignment vertical="center" wrapText="1" readingOrder="1"/>
      <protection locked="0"/>
    </xf>
    <xf numFmtId="1" fontId="51" fillId="3" borderId="39" xfId="1" applyNumberFormat="1" applyFont="1" applyFill="1" applyBorder="1" applyAlignment="1" applyProtection="1">
      <alignment vertical="center" wrapText="1" readingOrder="1"/>
      <protection locked="0"/>
    </xf>
    <xf numFmtId="1" fontId="12" fillId="3" borderId="0" xfId="0" applyNumberFormat="1" applyFont="1" applyFill="1" applyAlignment="1">
      <alignment horizontal="right" vertical="center"/>
    </xf>
    <xf numFmtId="1" fontId="19" fillId="3" borderId="0" xfId="0" applyNumberFormat="1" applyFont="1" applyFill="1" applyAlignment="1" applyProtection="1">
      <alignment horizontal="left" vertical="center"/>
      <protection locked="0"/>
    </xf>
    <xf numFmtId="1" fontId="4" fillId="3" borderId="0" xfId="1" applyNumberFormat="1" applyFont="1" applyFill="1" applyAlignment="1">
      <alignment vertical="center" readingOrder="1"/>
    </xf>
    <xf numFmtId="1" fontId="37" fillId="3" borderId="39" xfId="0" applyNumberFormat="1" applyFont="1" applyFill="1" applyBorder="1" applyAlignment="1" applyProtection="1">
      <alignment horizontal="right" vertical="top" wrapText="1" readingOrder="1"/>
      <protection locked="0"/>
    </xf>
    <xf numFmtId="1" fontId="24" fillId="3" borderId="52" xfId="1" applyNumberFormat="1" applyFont="1" applyFill="1" applyBorder="1" applyAlignment="1" applyProtection="1">
      <alignment vertical="center" wrapText="1" readingOrder="1"/>
      <protection locked="0"/>
    </xf>
    <xf numFmtId="1" fontId="24" fillId="3" borderId="16" xfId="1" applyNumberFormat="1" applyFont="1" applyFill="1" applyBorder="1" applyAlignment="1" applyProtection="1">
      <alignment vertical="center" wrapText="1" readingOrder="1"/>
      <protection locked="0"/>
    </xf>
    <xf numFmtId="1" fontId="46" fillId="3" borderId="16" xfId="1" applyNumberFormat="1" applyFont="1" applyFill="1" applyBorder="1" applyAlignment="1" applyProtection="1">
      <alignment vertical="center" wrapText="1" readingOrder="1"/>
      <protection locked="0"/>
    </xf>
    <xf numFmtId="1" fontId="53" fillId="3" borderId="56" xfId="1" applyNumberFormat="1" applyFont="1" applyFill="1" applyBorder="1" applyAlignment="1" applyProtection="1">
      <alignment vertical="center" wrapText="1" readingOrder="1"/>
      <protection locked="0"/>
    </xf>
    <xf numFmtId="1" fontId="24" fillId="3" borderId="56" xfId="1" applyNumberFormat="1" applyFont="1" applyFill="1" applyBorder="1" applyAlignment="1" applyProtection="1">
      <alignment vertical="center" wrapText="1" readingOrder="1"/>
      <protection locked="0"/>
    </xf>
    <xf numFmtId="1" fontId="57" fillId="3" borderId="18" xfId="1" applyNumberFormat="1" applyFont="1" applyFill="1" applyBorder="1" applyAlignment="1" applyProtection="1">
      <alignment vertical="center" wrapText="1" readingOrder="1"/>
      <protection locked="0"/>
    </xf>
    <xf numFmtId="1" fontId="15" fillId="3" borderId="0" xfId="0" applyNumberFormat="1" applyFont="1" applyFill="1" applyAlignment="1">
      <alignment vertical="center"/>
    </xf>
    <xf numFmtId="1" fontId="12" fillId="3" borderId="0" xfId="0" applyNumberFormat="1" applyFont="1" applyFill="1" applyBorder="1" applyAlignment="1">
      <alignment vertical="center"/>
    </xf>
    <xf numFmtId="1" fontId="7" fillId="0" borderId="39" xfId="1" applyNumberFormat="1" applyFont="1" applyFill="1" applyBorder="1" applyAlignment="1" applyProtection="1">
      <alignment horizontal="right" vertical="center" wrapText="1" readingOrder="1"/>
      <protection locked="0"/>
    </xf>
    <xf numFmtId="164" fontId="5" fillId="15" borderId="26" xfId="0" applyNumberFormat="1" applyFont="1" applyFill="1" applyBorder="1" applyAlignment="1" applyProtection="1">
      <alignment horizontal="right" vertical="top" wrapText="1"/>
      <protection locked="0"/>
    </xf>
    <xf numFmtId="165" fontId="24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0" fontId="57" fillId="0" borderId="16" xfId="0" applyFont="1" applyFill="1" applyBorder="1" applyAlignment="1" applyProtection="1">
      <alignment horizontal="right" vertical="top" wrapText="1" readingOrder="1"/>
      <protection locked="0"/>
    </xf>
    <xf numFmtId="0" fontId="57" fillId="0" borderId="17" xfId="0" applyFont="1" applyFill="1" applyBorder="1" applyAlignment="1" applyProtection="1">
      <alignment horizontal="right" vertical="top" wrapText="1" readingOrder="1"/>
      <protection locked="0"/>
    </xf>
    <xf numFmtId="171" fontId="57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" fontId="57" fillId="3" borderId="39" xfId="1" applyNumberFormat="1" applyFont="1" applyFill="1" applyBorder="1" applyAlignment="1" applyProtection="1">
      <alignment vertical="center" wrapText="1" readingOrder="1"/>
      <protection locked="0"/>
    </xf>
    <xf numFmtId="1" fontId="57" fillId="3" borderId="39" xfId="0" applyNumberFormat="1" applyFont="1" applyFill="1" applyBorder="1" applyAlignment="1" applyProtection="1">
      <alignment horizontal="right" vertical="top" wrapText="1" readingOrder="1"/>
      <protection locked="0"/>
    </xf>
    <xf numFmtId="1" fontId="57" fillId="3" borderId="16" xfId="0" applyNumberFormat="1" applyFont="1" applyFill="1" applyBorder="1" applyAlignment="1" applyProtection="1">
      <alignment horizontal="right" vertical="top" wrapText="1" readingOrder="1"/>
      <protection locked="0"/>
    </xf>
    <xf numFmtId="165" fontId="57" fillId="0" borderId="39" xfId="1" applyNumberFormat="1" applyFont="1" applyFill="1" applyBorder="1" applyAlignment="1" applyProtection="1">
      <alignment horizontal="right" vertical="center" wrapText="1" readingOrder="1"/>
      <protection locked="0"/>
    </xf>
    <xf numFmtId="1" fontId="57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" fontId="24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15" borderId="59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/>
    <xf numFmtId="0" fontId="0" fillId="13" borderId="0" xfId="0" applyFill="1" applyBorder="1"/>
    <xf numFmtId="0" fontId="0" fillId="14" borderId="0" xfId="0" applyFill="1" applyBorder="1"/>
    <xf numFmtId="0" fontId="43" fillId="0" borderId="0" xfId="0" applyFont="1" applyFill="1" applyBorder="1"/>
    <xf numFmtId="0" fontId="0" fillId="15" borderId="0" xfId="0" applyFill="1" applyBorder="1"/>
    <xf numFmtId="173" fontId="24" fillId="0" borderId="0" xfId="1" applyNumberFormat="1" applyFont="1" applyFill="1" applyBorder="1" applyAlignment="1" applyProtection="1">
      <alignment vertical="center" wrapText="1" readingOrder="1"/>
      <protection locked="0"/>
    </xf>
    <xf numFmtId="174" fontId="46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74" fontId="51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172" fontId="24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Fill="1" applyBorder="1" applyAlignment="1" applyProtection="1">
      <alignment vertical="top" wrapText="1" readingOrder="1"/>
      <protection locked="0"/>
    </xf>
    <xf numFmtId="165" fontId="46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71" fontId="36" fillId="0" borderId="14" xfId="1" applyNumberFormat="1" applyFont="1" applyFill="1" applyBorder="1" applyAlignment="1" applyProtection="1">
      <alignment horizontal="right" vertical="top" wrapText="1" readingOrder="1"/>
      <protection locked="0"/>
    </xf>
    <xf numFmtId="171" fontId="36" fillId="0" borderId="19" xfId="1" applyNumberFormat="1" applyFont="1" applyFill="1" applyBorder="1" applyAlignment="1" applyProtection="1">
      <alignment horizontal="right" vertical="top" wrapText="1" readingOrder="1"/>
      <protection locked="0"/>
    </xf>
    <xf numFmtId="0" fontId="5" fillId="15" borderId="30" xfId="0" applyFont="1" applyFill="1" applyBorder="1" applyAlignment="1" applyProtection="1">
      <alignment horizontal="right" vertical="center" wrapText="1" readingOrder="1"/>
      <protection locked="0"/>
    </xf>
    <xf numFmtId="173" fontId="5" fillId="15" borderId="3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15" borderId="31" xfId="0" applyFont="1" applyFill="1" applyBorder="1" applyAlignment="1" applyProtection="1">
      <alignment horizontal="right" vertical="center" wrapText="1" readingOrder="1"/>
      <protection locked="0"/>
    </xf>
    <xf numFmtId="173" fontId="7" fillId="3" borderId="58" xfId="1" applyNumberFormat="1" applyFont="1" applyFill="1" applyBorder="1" applyAlignment="1" applyProtection="1">
      <alignment vertical="center" wrapText="1" readingOrder="1"/>
      <protection locked="0"/>
    </xf>
    <xf numFmtId="14" fontId="50" fillId="0" borderId="0" xfId="0" applyNumberFormat="1" applyFont="1" applyFill="1" applyAlignment="1">
      <alignment horizontal="right" vertical="center"/>
    </xf>
    <xf numFmtId="166" fontId="15" fillId="0" borderId="39" xfId="0" applyNumberFormat="1" applyFont="1" applyFill="1" applyBorder="1" applyAlignment="1" applyProtection="1">
      <alignment horizontal="center" vertical="center"/>
    </xf>
    <xf numFmtId="166" fontId="15" fillId="0" borderId="35" xfId="0" applyNumberFormat="1" applyFont="1" applyFill="1" applyBorder="1" applyAlignment="1" applyProtection="1">
      <alignment horizontal="center" vertical="center"/>
    </xf>
    <xf numFmtId="166" fontId="15" fillId="0" borderId="16" xfId="0" applyNumberFormat="1" applyFont="1" applyFill="1" applyBorder="1" applyAlignment="1" applyProtection="1">
      <alignment horizontal="center" vertical="center"/>
    </xf>
    <xf numFmtId="166" fontId="15" fillId="0" borderId="17" xfId="0" applyNumberFormat="1" applyFont="1" applyFill="1" applyBorder="1" applyAlignment="1" applyProtection="1">
      <alignment horizontal="center" vertical="center"/>
    </xf>
    <xf numFmtId="166" fontId="15" fillId="0" borderId="18" xfId="0" applyNumberFormat="1" applyFont="1" applyFill="1" applyBorder="1" applyAlignment="1" applyProtection="1">
      <alignment horizontal="center" vertical="center"/>
    </xf>
    <xf numFmtId="166" fontId="15" fillId="0" borderId="20" xfId="0" applyNumberFormat="1" applyFont="1" applyFill="1" applyBorder="1" applyAlignment="1" applyProtection="1">
      <alignment horizontal="center" vertical="center"/>
    </xf>
    <xf numFmtId="14" fontId="49" fillId="0" borderId="0" xfId="2" applyNumberFormat="1" applyFont="1" applyFill="1" applyAlignment="1" applyProtection="1">
      <alignment horizontal="right" vertical="center"/>
    </xf>
    <xf numFmtId="166" fontId="46" fillId="0" borderId="0" xfId="0" applyNumberFormat="1" applyFont="1" applyBorder="1" applyAlignment="1">
      <alignment horizontal="right" vertical="center"/>
    </xf>
    <xf numFmtId="164" fontId="43" fillId="20" borderId="13" xfId="0" applyNumberFormat="1" applyFont="1" applyFill="1" applyBorder="1" applyAlignment="1" applyProtection="1">
      <alignment horizontal="left" vertical="top" wrapText="1" readingOrder="1"/>
      <protection locked="0"/>
    </xf>
    <xf numFmtId="164" fontId="43" fillId="20" borderId="14" xfId="0" applyNumberFormat="1" applyFont="1" applyFill="1" applyBorder="1" applyAlignment="1" applyProtection="1">
      <alignment horizontal="left" vertical="top" wrapText="1" readingOrder="1"/>
      <protection locked="0"/>
    </xf>
    <xf numFmtId="166" fontId="21" fillId="4" borderId="29" xfId="0" applyNumberFormat="1" applyFont="1" applyFill="1" applyBorder="1" applyAlignment="1" applyProtection="1">
      <alignment horizontal="left" vertical="center"/>
    </xf>
    <xf numFmtId="166" fontId="21" fillId="4" borderId="30" xfId="0" applyNumberFormat="1" applyFont="1" applyFill="1" applyBorder="1" applyAlignment="1" applyProtection="1">
      <alignment horizontal="left" vertical="center"/>
    </xf>
    <xf numFmtId="166" fontId="21" fillId="4" borderId="31" xfId="0" applyNumberFormat="1" applyFont="1" applyFill="1" applyBorder="1" applyAlignment="1" applyProtection="1">
      <alignment horizontal="left" vertical="center"/>
    </xf>
    <xf numFmtId="166" fontId="7" fillId="0" borderId="15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7" fontId="63" fillId="0" borderId="34" xfId="0" applyNumberFormat="1" applyFont="1" applyFill="1" applyBorder="1" applyAlignment="1">
      <alignment horizontal="center" vertical="center" wrapText="1"/>
    </xf>
    <xf numFmtId="167" fontId="63" fillId="0" borderId="35" xfId="0" applyNumberFormat="1" applyFont="1" applyFill="1" applyBorder="1" applyAlignment="1">
      <alignment horizontal="center" vertical="center"/>
    </xf>
    <xf numFmtId="166" fontId="7" fillId="0" borderId="29" xfId="0" applyNumberFormat="1" applyFont="1" applyFill="1" applyBorder="1" applyAlignment="1">
      <alignment horizontal="center" vertical="center"/>
    </xf>
    <xf numFmtId="166" fontId="7" fillId="0" borderId="30" xfId="0" applyNumberFormat="1" applyFont="1" applyFill="1" applyBorder="1" applyAlignment="1">
      <alignment horizontal="center" vertical="center"/>
    </xf>
    <xf numFmtId="166" fontId="7" fillId="0" borderId="31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34" xfId="0" applyNumberFormat="1" applyFont="1" applyFill="1" applyBorder="1" applyAlignment="1">
      <alignment horizontal="center" vertical="center" wrapText="1"/>
    </xf>
    <xf numFmtId="166" fontId="7" fillId="0" borderId="39" xfId="0" applyNumberFormat="1" applyFont="1" applyFill="1" applyBorder="1" applyAlignment="1">
      <alignment horizontal="center" vertical="center" wrapText="1"/>
    </xf>
    <xf numFmtId="166" fontId="7" fillId="0" borderId="35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7" fillId="0" borderId="17" xfId="0" applyNumberFormat="1" applyFont="1" applyFill="1" applyBorder="1" applyAlignment="1">
      <alignment horizontal="center" vertical="center" wrapText="1"/>
    </xf>
    <xf numFmtId="166" fontId="7" fillId="0" borderId="20" xfId="0" applyNumberFormat="1" applyFont="1" applyFill="1" applyBorder="1" applyAlignment="1">
      <alignment horizontal="center" vertical="center" wrapText="1"/>
    </xf>
    <xf numFmtId="166" fontId="7" fillId="0" borderId="27" xfId="0" applyNumberFormat="1" applyFont="1" applyFill="1" applyBorder="1" applyAlignment="1">
      <alignment horizontal="center" vertical="center"/>
    </xf>
    <xf numFmtId="166" fontId="7" fillId="0" borderId="28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43" fillId="18" borderId="16" xfId="0" applyFont="1" applyFill="1" applyBorder="1" applyAlignment="1" applyProtection="1">
      <alignment horizontal="left" vertical="top" wrapText="1"/>
      <protection locked="0"/>
    </xf>
    <xf numFmtId="0" fontId="43" fillId="18" borderId="0" xfId="0" applyFont="1" applyFill="1" applyBorder="1" applyAlignment="1" applyProtection="1">
      <alignment horizontal="left" vertical="top" wrapText="1"/>
      <protection locked="0"/>
    </xf>
    <xf numFmtId="0" fontId="43" fillId="19" borderId="29" xfId="0" applyFont="1" applyFill="1" applyBorder="1" applyAlignment="1" applyProtection="1">
      <alignment horizontal="left" vertical="top" wrapText="1"/>
      <protection locked="0"/>
    </xf>
    <xf numFmtId="0" fontId="43" fillId="19" borderId="30" xfId="0" applyFont="1" applyFill="1" applyBorder="1" applyAlignment="1" applyProtection="1">
      <alignment horizontal="left" vertical="top" wrapText="1"/>
      <protection locked="0"/>
    </xf>
    <xf numFmtId="166" fontId="7" fillId="0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166" fontId="7" fillId="0" borderId="18" xfId="0" applyNumberFormat="1" applyFont="1" applyFill="1" applyBorder="1" applyAlignment="1" applyProtection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 wrapText="1"/>
    </xf>
    <xf numFmtId="171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71" fontId="7" fillId="0" borderId="16" xfId="1" applyNumberFormat="1" applyFont="1" applyFill="1" applyBorder="1" applyAlignment="1" applyProtection="1">
      <alignment horizontal="center" vertical="center"/>
      <protection locked="0"/>
    </xf>
    <xf numFmtId="165" fontId="7" fillId="0" borderId="34" xfId="1" applyNumberFormat="1" applyFont="1" applyFill="1" applyBorder="1" applyAlignment="1">
      <alignment horizontal="center" vertical="center"/>
    </xf>
    <xf numFmtId="165" fontId="7" fillId="0" borderId="39" xfId="1" applyNumberFormat="1" applyFont="1" applyFill="1" applyBorder="1" applyAlignment="1">
      <alignment horizontal="center" vertical="center"/>
    </xf>
    <xf numFmtId="165" fontId="7" fillId="0" borderId="35" xfId="1" applyNumberFormat="1" applyFont="1" applyFill="1" applyBorder="1" applyAlignment="1">
      <alignment horizontal="center" vertical="center"/>
    </xf>
    <xf numFmtId="171" fontId="7" fillId="0" borderId="15" xfId="1" applyNumberFormat="1" applyFont="1" applyFill="1" applyBorder="1" applyAlignment="1">
      <alignment horizontal="center" vertical="center" wrapText="1"/>
    </xf>
    <xf numFmtId="171" fontId="7" fillId="0" borderId="17" xfId="1" applyNumberFormat="1" applyFont="1" applyFill="1" applyBorder="1" applyAlignment="1">
      <alignment horizontal="center" vertical="center" wrapText="1"/>
    </xf>
    <xf numFmtId="166" fontId="14" fillId="0" borderId="18" xfId="0" applyNumberFormat="1" applyFont="1" applyFill="1" applyBorder="1" applyAlignment="1" applyProtection="1">
      <alignment horizontal="center" vertical="center"/>
    </xf>
    <xf numFmtId="166" fontId="14" fillId="0" borderId="19" xfId="0" applyNumberFormat="1" applyFont="1" applyFill="1" applyBorder="1" applyAlignment="1" applyProtection="1">
      <alignment horizontal="center" vertical="center"/>
    </xf>
    <xf numFmtId="166" fontId="14" fillId="0" borderId="20" xfId="0" applyNumberFormat="1" applyFont="1" applyFill="1" applyBorder="1" applyAlignment="1" applyProtection="1">
      <alignment horizontal="center" vertical="center"/>
    </xf>
    <xf numFmtId="14" fontId="20" fillId="0" borderId="0" xfId="2" applyNumberFormat="1" applyFill="1" applyAlignment="1" applyProtection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/>
    </xf>
    <xf numFmtId="165" fontId="14" fillId="0" borderId="34" xfId="1" applyNumberFormat="1" applyFont="1" applyFill="1" applyBorder="1" applyAlignment="1" applyProtection="1">
      <alignment horizontal="center" vertical="center" wrapText="1"/>
    </xf>
    <xf numFmtId="165" fontId="14" fillId="0" borderId="39" xfId="1" applyNumberFormat="1" applyFont="1" applyFill="1" applyBorder="1" applyAlignment="1" applyProtection="1">
      <alignment horizontal="center" vertical="center" wrapText="1"/>
    </xf>
    <xf numFmtId="165" fontId="14" fillId="0" borderId="35" xfId="1" applyNumberFormat="1" applyFont="1" applyFill="1" applyBorder="1" applyAlignment="1" applyProtection="1">
      <alignment horizontal="center" vertical="center" wrapText="1"/>
    </xf>
    <xf numFmtId="166" fontId="15" fillId="0" borderId="13" xfId="0" applyNumberFormat="1" applyFont="1" applyFill="1" applyBorder="1" applyAlignment="1" applyProtection="1">
      <alignment horizontal="center" vertical="center" wrapText="1"/>
    </xf>
    <xf numFmtId="166" fontId="15" fillId="0" borderId="15" xfId="0" applyNumberFormat="1" applyFont="1" applyFill="1" applyBorder="1" applyAlignment="1" applyProtection="1">
      <alignment horizontal="center" vertical="center" wrapText="1"/>
    </xf>
    <xf numFmtId="166" fontId="15" fillId="0" borderId="16" xfId="0" applyNumberFormat="1" applyFont="1" applyFill="1" applyBorder="1" applyAlignment="1" applyProtection="1">
      <alignment horizontal="center" vertical="center" wrapText="1"/>
    </xf>
    <xf numFmtId="166" fontId="15" fillId="0" borderId="17" xfId="0" applyNumberFormat="1" applyFont="1" applyFill="1" applyBorder="1" applyAlignment="1" applyProtection="1">
      <alignment horizontal="center" vertical="center" wrapText="1"/>
    </xf>
    <xf numFmtId="166" fontId="15" fillId="0" borderId="18" xfId="0" applyNumberFormat="1" applyFont="1" applyFill="1" applyBorder="1" applyAlignment="1" applyProtection="1">
      <alignment horizontal="center" vertical="center" wrapText="1"/>
    </xf>
    <xf numFmtId="166" fontId="15" fillId="0" borderId="20" xfId="0" applyNumberFormat="1" applyFont="1" applyFill="1" applyBorder="1" applyAlignment="1" applyProtection="1">
      <alignment horizontal="center" vertical="center" wrapText="1"/>
    </xf>
    <xf numFmtId="166" fontId="14" fillId="0" borderId="29" xfId="0" applyNumberFormat="1" applyFont="1" applyFill="1" applyBorder="1" applyAlignment="1" applyProtection="1">
      <alignment horizontal="center" vertical="center"/>
    </xf>
    <xf numFmtId="166" fontId="14" fillId="0" borderId="31" xfId="0" applyNumberFormat="1" applyFont="1" applyFill="1" applyBorder="1" applyAlignment="1" applyProtection="1">
      <alignment horizontal="center" vertical="center"/>
    </xf>
    <xf numFmtId="166" fontId="14" fillId="0" borderId="13" xfId="0" applyNumberFormat="1" applyFont="1" applyFill="1" applyBorder="1" applyAlignment="1" applyProtection="1">
      <alignment horizontal="center" vertical="center"/>
    </xf>
    <xf numFmtId="166" fontId="14" fillId="0" borderId="15" xfId="0" applyNumberFormat="1" applyFont="1" applyFill="1" applyBorder="1" applyAlignment="1" applyProtection="1">
      <alignment horizontal="center" vertical="center"/>
    </xf>
    <xf numFmtId="166" fontId="14" fillId="0" borderId="30" xfId="0" applyNumberFormat="1" applyFont="1" applyFill="1" applyBorder="1" applyAlignment="1" applyProtection="1">
      <alignment horizontal="center" vertical="center"/>
    </xf>
    <xf numFmtId="166" fontId="15" fillId="0" borderId="39" xfId="0" applyNumberFormat="1" applyFont="1" applyFill="1" applyBorder="1" applyAlignment="1">
      <alignment horizontal="center" vertical="center" wrapText="1"/>
    </xf>
    <xf numFmtId="166" fontId="15" fillId="0" borderId="35" xfId="0" applyNumberFormat="1" applyFont="1" applyFill="1" applyBorder="1" applyAlignment="1">
      <alignment horizontal="center" vertical="center" wrapText="1"/>
    </xf>
    <xf numFmtId="166" fontId="14" fillId="0" borderId="34" xfId="0" applyNumberFormat="1" applyFont="1" applyFill="1" applyBorder="1" applyAlignment="1" applyProtection="1">
      <alignment horizontal="center" vertical="center"/>
    </xf>
    <xf numFmtId="166" fontId="14" fillId="0" borderId="35" xfId="0" applyNumberFormat="1" applyFont="1" applyFill="1" applyBorder="1" applyAlignment="1" applyProtection="1">
      <alignment horizontal="center" vertical="center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 applyProtection="1">
      <alignment horizontal="center" vertical="center" wrapText="1"/>
    </xf>
    <xf numFmtId="166" fontId="15" fillId="0" borderId="34" xfId="0" applyNumberFormat="1" applyFont="1" applyFill="1" applyBorder="1" applyAlignment="1" applyProtection="1">
      <alignment horizontal="center" vertical="center" wrapText="1"/>
    </xf>
    <xf numFmtId="166" fontId="15" fillId="0" borderId="35" xfId="0" applyNumberFormat="1" applyFont="1" applyFill="1" applyBorder="1" applyAlignment="1" applyProtection="1">
      <alignment horizontal="center" vertical="center" wrapText="1"/>
    </xf>
    <xf numFmtId="167" fontId="8" fillId="3" borderId="34" xfId="0" applyNumberFormat="1" applyFont="1" applyFill="1" applyBorder="1" applyAlignment="1">
      <alignment horizontal="center" vertical="center" wrapText="1"/>
    </xf>
    <xf numFmtId="167" fontId="8" fillId="3" borderId="35" xfId="0" applyNumberFormat="1" applyFont="1" applyFill="1" applyBorder="1" applyAlignment="1">
      <alignment horizontal="center" vertical="center"/>
    </xf>
    <xf numFmtId="1" fontId="8" fillId="3" borderId="34" xfId="0" applyNumberFormat="1" applyFont="1" applyFill="1" applyBorder="1" applyAlignment="1">
      <alignment horizontal="center" vertical="center" wrapText="1"/>
    </xf>
    <xf numFmtId="1" fontId="8" fillId="3" borderId="35" xfId="0" applyNumberFormat="1" applyFont="1" applyFill="1" applyBorder="1" applyAlignment="1">
      <alignment horizontal="center" vertical="center"/>
    </xf>
    <xf numFmtId="166" fontId="14" fillId="0" borderId="39" xfId="0" applyNumberFormat="1" applyFont="1" applyFill="1" applyBorder="1" applyAlignment="1">
      <alignment horizontal="center" vertical="center" wrapText="1"/>
    </xf>
    <xf numFmtId="166" fontId="14" fillId="0" borderId="35" xfId="0" applyNumberFormat="1" applyFont="1" applyFill="1" applyBorder="1" applyAlignment="1">
      <alignment horizontal="center" vertical="center" wrapText="1"/>
    </xf>
    <xf numFmtId="166" fontId="14" fillId="0" borderId="39" xfId="0" applyNumberFormat="1" applyFont="1" applyFill="1" applyBorder="1" applyAlignment="1">
      <alignment horizontal="center" vertical="center"/>
    </xf>
    <xf numFmtId="166" fontId="14" fillId="0" borderId="35" xfId="0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 applyProtection="1">
      <alignment horizontal="left" vertical="top" wrapText="1" readingOrder="1"/>
      <protection locked="0"/>
    </xf>
    <xf numFmtId="0" fontId="5" fillId="15" borderId="14" xfId="0" applyFont="1" applyFill="1" applyBorder="1" applyAlignment="1" applyProtection="1">
      <alignment horizontal="left" vertical="top" wrapText="1" readingOrder="1"/>
      <protection locked="0"/>
    </xf>
    <xf numFmtId="0" fontId="5" fillId="15" borderId="29" xfId="0" applyFont="1" applyFill="1" applyBorder="1" applyAlignment="1" applyProtection="1">
      <alignment horizontal="left" vertical="top" wrapText="1" readingOrder="1"/>
      <protection locked="0"/>
    </xf>
    <xf numFmtId="0" fontId="5" fillId="15" borderId="30" xfId="0" applyFont="1" applyFill="1" applyBorder="1" applyAlignment="1" applyProtection="1">
      <alignment horizontal="left" vertical="top" wrapText="1" readingOrder="1"/>
      <protection locked="0"/>
    </xf>
    <xf numFmtId="166" fontId="14" fillId="0" borderId="13" xfId="0" applyNumberFormat="1" applyFont="1" applyFill="1" applyBorder="1" applyAlignment="1">
      <alignment horizontal="center" vertical="center" wrapText="1"/>
    </xf>
    <xf numFmtId="166" fontId="14" fillId="0" borderId="16" xfId="0" applyNumberFormat="1" applyFont="1" applyFill="1" applyBorder="1" applyAlignment="1">
      <alignment horizontal="center" vertical="center" wrapText="1"/>
    </xf>
    <xf numFmtId="166" fontId="14" fillId="0" borderId="18" xfId="0" applyNumberFormat="1" applyFont="1" applyFill="1" applyBorder="1" applyAlignment="1">
      <alignment horizontal="center" vertical="center" wrapText="1"/>
    </xf>
    <xf numFmtId="166" fontId="14" fillId="0" borderId="34" xfId="0" applyNumberFormat="1" applyFont="1" applyFill="1" applyBorder="1" applyAlignment="1">
      <alignment horizontal="center" vertical="center" wrapText="1"/>
    </xf>
    <xf numFmtId="171" fontId="14" fillId="0" borderId="34" xfId="1" applyNumberFormat="1" applyFont="1" applyFill="1" applyBorder="1" applyAlignment="1">
      <alignment horizontal="center" vertical="center" wrapText="1"/>
    </xf>
    <xf numFmtId="171" fontId="14" fillId="0" borderId="35" xfId="1" applyNumberFormat="1" applyFont="1" applyFill="1" applyBorder="1" applyAlignment="1">
      <alignment horizontal="center" vertical="center"/>
    </xf>
    <xf numFmtId="165" fontId="14" fillId="0" borderId="34" xfId="1" applyNumberFormat="1" applyFont="1" applyFill="1" applyBorder="1" applyAlignment="1">
      <alignment horizontal="center" vertical="center"/>
    </xf>
    <xf numFmtId="165" fontId="14" fillId="0" borderId="35" xfId="1" applyNumberFormat="1" applyFont="1" applyFill="1" applyBorder="1" applyAlignment="1">
      <alignment horizontal="center" vertical="center"/>
    </xf>
    <xf numFmtId="171" fontId="14" fillId="0" borderId="15" xfId="1" applyNumberFormat="1" applyFont="1" applyFill="1" applyBorder="1" applyAlignment="1">
      <alignment horizontal="center" vertical="center" wrapText="1"/>
    </xf>
    <xf numFmtId="171" fontId="14" fillId="0" borderId="17" xfId="1" applyNumberFormat="1" applyFont="1" applyFill="1" applyBorder="1" applyAlignment="1">
      <alignment horizontal="center" vertical="center" wrapText="1"/>
    </xf>
    <xf numFmtId="171" fontId="14" fillId="0" borderId="20" xfId="1" applyNumberFormat="1" applyFont="1" applyFill="1" applyBorder="1" applyAlignment="1">
      <alignment horizontal="center" vertical="center" wrapText="1"/>
    </xf>
    <xf numFmtId="171" fontId="14" fillId="0" borderId="16" xfId="1" applyNumberFormat="1" applyFont="1" applyFill="1" applyBorder="1" applyAlignment="1" applyProtection="1">
      <alignment horizontal="center" vertical="center"/>
      <protection locked="0"/>
    </xf>
    <xf numFmtId="171" fontId="14" fillId="0" borderId="18" xfId="1" applyNumberFormat="1" applyFont="1" applyFill="1" applyBorder="1" applyAlignment="1" applyProtection="1">
      <alignment horizontal="center" vertical="center"/>
      <protection locked="0"/>
    </xf>
    <xf numFmtId="0" fontId="2" fillId="17" borderId="23" xfId="0" applyFont="1" applyFill="1" applyBorder="1" applyAlignment="1" applyProtection="1">
      <alignment horizontal="left" vertical="top" wrapText="1" readingOrder="1"/>
      <protection locked="0"/>
    </xf>
    <xf numFmtId="0" fontId="2" fillId="17" borderId="0" xfId="0" applyFont="1" applyFill="1" applyBorder="1" applyAlignment="1" applyProtection="1">
      <alignment horizontal="left" vertical="top" wrapText="1" readingOrder="1"/>
      <protection locked="0"/>
    </xf>
    <xf numFmtId="0" fontId="2" fillId="17" borderId="6" xfId="0" applyFont="1" applyFill="1" applyBorder="1" applyAlignment="1" applyProtection="1">
      <alignment horizontal="left" vertical="top" wrapText="1" readingOrder="1"/>
      <protection locked="0"/>
    </xf>
    <xf numFmtId="166" fontId="7" fillId="0" borderId="36" xfId="0" applyNumberFormat="1" applyFont="1" applyFill="1" applyBorder="1" applyAlignment="1">
      <alignment horizontal="center" vertical="center" wrapText="1"/>
    </xf>
    <xf numFmtId="166" fontId="7" fillId="0" borderId="24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Fill="1" applyBorder="1" applyAlignment="1">
      <alignment horizontal="center" vertical="center" wrapText="1"/>
    </xf>
    <xf numFmtId="166" fontId="50" fillId="0" borderId="34" xfId="0" applyNumberFormat="1" applyFont="1" applyFill="1" applyBorder="1" applyAlignment="1">
      <alignment horizontal="center" vertical="center"/>
    </xf>
    <xf numFmtId="166" fontId="50" fillId="0" borderId="35" xfId="0" applyNumberFormat="1" applyFont="1" applyFill="1" applyBorder="1" applyAlignment="1">
      <alignment horizontal="center" vertical="center"/>
    </xf>
    <xf numFmtId="171" fontId="7" fillId="0" borderId="13" xfId="1" applyNumberFormat="1" applyFont="1" applyFill="1" applyBorder="1" applyAlignment="1" applyProtection="1">
      <alignment horizontal="center" vertical="center"/>
      <protection locked="0"/>
    </xf>
    <xf numFmtId="166" fontId="7" fillId="0" borderId="21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166" fontId="7" fillId="0" borderId="37" xfId="0" applyNumberFormat="1" applyFont="1" applyFill="1" applyBorder="1" applyAlignment="1">
      <alignment horizontal="center" vertical="center" wrapText="1"/>
    </xf>
    <xf numFmtId="166" fontId="7" fillId="0" borderId="32" xfId="0" applyNumberFormat="1" applyFont="1" applyFill="1" applyBorder="1" applyAlignment="1">
      <alignment horizontal="center" vertical="center" wrapText="1"/>
    </xf>
    <xf numFmtId="166" fontId="7" fillId="0" borderId="38" xfId="0" applyNumberFormat="1" applyFont="1" applyFill="1" applyBorder="1" applyAlignment="1">
      <alignment horizontal="center" vertical="center" wrapText="1"/>
    </xf>
  </cellXfs>
  <cellStyles count="11">
    <cellStyle name="Lien hypertexte" xfId="2" builtinId="8"/>
    <cellStyle name="Milliers" xfId="1" builtinId="3"/>
    <cellStyle name="Milliers 2" xfId="8"/>
    <cellStyle name="Normal" xfId="0" builtinId="0"/>
    <cellStyle name="Normal 2" xfId="7"/>
    <cellStyle name="Normal 3" xfId="9"/>
    <cellStyle name="Normal_Feuil2" xfId="10"/>
    <cellStyle name="Normal_Feuil3" xfId="5"/>
    <cellStyle name="Normal_Feuil4" xfId="6"/>
    <cellStyle name="Normal_graph_monde" xfId="3"/>
    <cellStyle name="Pourcentage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2CD32"/>
      <rgbColor rgb="00800080"/>
      <rgbColor rgb="00808080"/>
      <rgbColor rgb="00FF6347"/>
      <rgbColor rgb="00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C1F0FF"/>
      <color rgb="FFE9FC8C"/>
      <color rgb="FFF94E1F"/>
      <color rgb="FF00CCFF"/>
      <color rgb="FF99FF66"/>
      <color rgb="FFFF66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plotArea>
      <c:layout/>
      <c:barChart>
        <c:barDir val="col"/>
        <c:grouping val="clustered"/>
        <c:axId val="65266048"/>
        <c:axId val="65267584"/>
      </c:barChart>
      <c:catAx>
        <c:axId val="65266048"/>
        <c:scaling>
          <c:orientation val="minMax"/>
        </c:scaling>
        <c:axPos val="b"/>
        <c:tickLblPos val="nextTo"/>
        <c:crossAx val="65267584"/>
        <c:crosses val="autoZero"/>
        <c:auto val="1"/>
        <c:lblAlgn val="ctr"/>
        <c:lblOffset val="100"/>
      </c:catAx>
      <c:valAx>
        <c:axId val="65267584"/>
        <c:scaling>
          <c:orientation val="minMax"/>
        </c:scaling>
        <c:axPos val="l"/>
        <c:majorGridlines/>
        <c:tickLblPos val="nextTo"/>
        <c:crossAx val="65266048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fr-FR" sz="18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Passenger-kilometres (billions)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1"/>
          <c:order val="1"/>
          <c:dLbls>
            <c:txPr>
              <a:bodyPr/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'cam en 3D'!$A$12:$A$16</c:f>
              <c:strCache>
                <c:ptCount val="5"/>
                <c:pt idx="0">
                  <c:v>Europe  *</c:v>
                </c:pt>
                <c:pt idx="1">
                  <c:v>Russian Federation</c:v>
                </c:pt>
                <c:pt idx="2">
                  <c:v>Africa</c:v>
                </c:pt>
                <c:pt idx="3">
                  <c:v>America</c:v>
                </c:pt>
                <c:pt idx="4">
                  <c:v>Asia Oceania and Middle East</c:v>
                </c:pt>
              </c:strCache>
            </c:strRef>
          </c:cat>
          <c:val>
            <c:numRef>
              <c:f>'cam en 3D'!$I$12:$I$16</c:f>
              <c:numCache>
                <c:formatCode>#,##0.0</c:formatCode>
                <c:ptCount val="5"/>
                <c:pt idx="0">
                  <c:v>569.63499999999999</c:v>
                </c:pt>
                <c:pt idx="1">
                  <c:v>2298.5639999999999</c:v>
                </c:pt>
                <c:pt idx="2">
                  <c:v>158.72</c:v>
                </c:pt>
                <c:pt idx="3">
                  <c:v>3252.5169999999998</c:v>
                </c:pt>
                <c:pt idx="4">
                  <c:v>3410.741</c:v>
                </c:pt>
              </c:numCache>
            </c:numRef>
          </c:val>
        </c:ser>
        <c:ser>
          <c:idx val="0"/>
          <c:order val="0"/>
          <c:dLbls>
            <c:dLbl>
              <c:idx val="1"/>
              <c:layout>
                <c:manualLayout>
                  <c:x val="-5.1980424321959783E-2"/>
                  <c:y val="-0.10158683289588798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'cam en 3D'!$A$3:$A$7</c:f>
              <c:strCache>
                <c:ptCount val="5"/>
                <c:pt idx="0">
                  <c:v>Europe  *</c:v>
                </c:pt>
                <c:pt idx="1">
                  <c:v>Russian Federation</c:v>
                </c:pt>
                <c:pt idx="2">
                  <c:v>Africa</c:v>
                </c:pt>
                <c:pt idx="3">
                  <c:v>America</c:v>
                </c:pt>
                <c:pt idx="4">
                  <c:v>Asia Oceania and Middle East</c:v>
                </c:pt>
              </c:strCache>
            </c:strRef>
          </c:cat>
          <c:val>
            <c:numRef>
              <c:f>'cam en 3D'!$I$3:$I$7</c:f>
              <c:numCache>
                <c:formatCode>#,##0.0</c:formatCode>
                <c:ptCount val="5"/>
                <c:pt idx="0">
                  <c:v>475.33800000000002</c:v>
                </c:pt>
                <c:pt idx="1">
                  <c:v>128.82</c:v>
                </c:pt>
                <c:pt idx="2">
                  <c:v>63.475000000000001</c:v>
                </c:pt>
                <c:pt idx="3">
                  <c:v>21.725000000000001</c:v>
                </c:pt>
                <c:pt idx="4">
                  <c:v>2380.85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Length of lines (kilometres)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3055555555555863E-2"/>
          <c:y val="0.24319991251093651"/>
          <c:w val="0.84166666666666667"/>
          <c:h val="0.675174249052201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1253390201224938E-2"/>
                  <c:y val="-7.4163021289005732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1.2541557305336865E-2"/>
                  <c:y val="-0.1001199329250510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3.1275809273840847E-2"/>
                  <c:y val="-9.3259696704578766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3.533092738407706E-2"/>
                  <c:y val="2.6662656751239428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'cam en 3D'!$A$21:$A$25</c:f>
              <c:strCache>
                <c:ptCount val="5"/>
                <c:pt idx="0">
                  <c:v>Europe  *</c:v>
                </c:pt>
                <c:pt idx="1">
                  <c:v>Russian Federation</c:v>
                </c:pt>
                <c:pt idx="2">
                  <c:v>Africa</c:v>
                </c:pt>
                <c:pt idx="3">
                  <c:v>America</c:v>
                </c:pt>
                <c:pt idx="4">
                  <c:v>Asia Oceania and Middle East</c:v>
                </c:pt>
              </c:strCache>
            </c:strRef>
          </c:cat>
          <c:val>
            <c:numRef>
              <c:f>'cam en 3D'!$I$21:$I$25</c:f>
              <c:numCache>
                <c:formatCode>#,##0.0</c:formatCode>
                <c:ptCount val="5"/>
                <c:pt idx="0">
                  <c:v>348514</c:v>
                </c:pt>
                <c:pt idx="1">
                  <c:v>85266</c:v>
                </c:pt>
                <c:pt idx="2">
                  <c:v>50959</c:v>
                </c:pt>
                <c:pt idx="3">
                  <c:v>371114</c:v>
                </c:pt>
                <c:pt idx="4">
                  <c:v>229702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fr-FR" sz="18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Passenger-kilometres (billions)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5.1980424321959783E-2"/>
                  <c:y val="-0.10158683289588798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'cam en 3D'!$A$3:$A$7</c:f>
              <c:strCache>
                <c:ptCount val="5"/>
                <c:pt idx="0">
                  <c:v>Europe  *</c:v>
                </c:pt>
                <c:pt idx="1">
                  <c:v>Russian Federation</c:v>
                </c:pt>
                <c:pt idx="2">
                  <c:v>Africa</c:v>
                </c:pt>
                <c:pt idx="3">
                  <c:v>America</c:v>
                </c:pt>
                <c:pt idx="4">
                  <c:v>Asia Oceania and Middle East</c:v>
                </c:pt>
              </c:strCache>
            </c:strRef>
          </c:cat>
          <c:val>
            <c:numRef>
              <c:f>'cam en 3D'!$I$3:$I$7</c:f>
              <c:numCache>
                <c:formatCode>#,##0.0</c:formatCode>
                <c:ptCount val="5"/>
                <c:pt idx="0">
                  <c:v>475.33800000000002</c:v>
                </c:pt>
                <c:pt idx="1">
                  <c:v>128.82</c:v>
                </c:pt>
                <c:pt idx="2">
                  <c:v>63.475000000000001</c:v>
                </c:pt>
                <c:pt idx="3">
                  <c:v>21.725000000000001</c:v>
                </c:pt>
                <c:pt idx="4">
                  <c:v>2380.85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 algn="ctr">
              <a:defRPr/>
            </a:pPr>
            <a:r>
              <a:rPr lang="fr-FR" sz="1800" b="1" i="0" baseline="0">
                <a:solidFill>
                  <a:srgbClr val="7030A0"/>
                </a:solidFill>
              </a:rPr>
              <a:t>High Speed traffic 2014</a:t>
            </a:r>
            <a:endParaRPr lang="fr-FR">
              <a:solidFill>
                <a:srgbClr val="7030A0"/>
              </a:solidFill>
            </a:endParaRPr>
          </a:p>
          <a:p>
            <a:pPr algn="ctr">
              <a:defRPr/>
            </a:pPr>
            <a:r>
              <a:rPr lang="fr-FR" sz="1800" b="1" i="0" baseline="0">
                <a:solidFill>
                  <a:srgbClr val="7030A0"/>
                </a:solidFill>
              </a:rPr>
              <a:t>passenger-kilometres in billions</a:t>
            </a:r>
            <a:endParaRPr lang="fr-FR">
              <a:solidFill>
                <a:srgbClr val="7030A0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393238938292787"/>
          <c:y val="0.23113745400476571"/>
          <c:w val="0.69194648108572687"/>
          <c:h val="0.67955382650822216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JR 2013 89,2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SNCF  50,7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CR 2012 144,6</a:t>
                    </a:r>
                  </a:p>
                </c:rich>
              </c:tx>
              <c:showVal val="1"/>
              <c:showCatNam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DB AG 24,2</a:t>
                    </a:r>
                  </a:p>
                </c:rich>
              </c:tx>
              <c:showVal val="1"/>
              <c:showCatName val="1"/>
            </c:dLbl>
            <c:dLbl>
              <c:idx val="4"/>
              <c:layout>
                <c:manualLayout>
                  <c:x val="-7.8572110688875041E-2"/>
                  <c:y val="1.59396214082055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KORAIL 2013 14,5</a:t>
                    </a:r>
                  </a:p>
                </c:rich>
              </c:tx>
              <c:showVal val="1"/>
              <c:showCatName val="1"/>
            </c:dLbl>
            <c:dLbl>
              <c:idx val="5"/>
              <c:layout>
                <c:manualLayout>
                  <c:x val="-0.10745020609515046"/>
                  <c:y val="-7.65693996643566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FS SpA 2012 12,8</a:t>
                    </a:r>
                  </a:p>
                </c:rich>
              </c:tx>
              <c:showVal val="1"/>
              <c:showCatName val="1"/>
            </c:dLbl>
            <c:dLbl>
              <c:idx val="6"/>
              <c:layout>
                <c:manualLayout>
                  <c:x val="-0.16669775462369138"/>
                  <c:y val="-4.11644454259996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RENFE 12,8</a:t>
                    </a:r>
                  </a:p>
                </c:rich>
              </c:tx>
              <c:showVal val="1"/>
              <c:showCatName val="1"/>
            </c:dLbl>
            <c:dLbl>
              <c:idx val="7"/>
              <c:layout>
                <c:manualLayout>
                  <c:x val="-0.13413469204269771"/>
                  <c:y val="-6.82090567078717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THSRC  2012 8,6</a:t>
                    </a:r>
                  </a:p>
                </c:rich>
              </c:tx>
              <c:showVal val="1"/>
              <c:showCatName val="1"/>
            </c:dLbl>
            <c:dLbl>
              <c:idx val="8"/>
              <c:layout>
                <c:manualLayout>
                  <c:x val="-4.8601927760614165E-2"/>
                  <c:y val="-0.104364334434751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Eurostar Intl 2011 4,4</a:t>
                    </a:r>
                  </a:p>
                </c:rich>
              </c:tx>
              <c:showVal val="1"/>
              <c:showCatName val="1"/>
            </c:dLbl>
            <c:dLbl>
              <c:idx val="9"/>
              <c:layout>
                <c:manualLayout>
                  <c:x val="2.4204819271902281E-2"/>
                  <c:y val="-8.09030739802780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SJ 3,2</a:t>
                    </a:r>
                  </a:p>
                </c:rich>
              </c:tx>
              <c:showVal val="1"/>
              <c:showCatName val="1"/>
            </c:dLbl>
            <c:dLbl>
              <c:idx val="10"/>
              <c:layout>
                <c:manualLayout>
                  <c:x val="0.12189544738354872"/>
                  <c:y val="-7.27061437943393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RZD 2,6</a:t>
                    </a:r>
                  </a:p>
                </c:rich>
              </c:tx>
              <c:showVal val="1"/>
              <c:showCatName val="1"/>
            </c:dLbl>
            <c:dLbl>
              <c:idx val="11"/>
              <c:layout>
                <c:manualLayout>
                  <c:x val="0.19988874592429681"/>
                  <c:y val="-2.64732733155440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Europe* 6,5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'cam en 3D'!$A$48:$A$59</c:f>
              <c:strCache>
                <c:ptCount val="12"/>
                <c:pt idx="0">
                  <c:v>JR 2013</c:v>
                </c:pt>
                <c:pt idx="1">
                  <c:v>SNCF </c:v>
                </c:pt>
                <c:pt idx="2">
                  <c:v>CR 2012</c:v>
                </c:pt>
                <c:pt idx="3">
                  <c:v>DB AG</c:v>
                </c:pt>
                <c:pt idx="4">
                  <c:v>KORAIL 2013</c:v>
                </c:pt>
                <c:pt idx="5">
                  <c:v>FS SpA 2012</c:v>
                </c:pt>
                <c:pt idx="6">
                  <c:v>RENFE</c:v>
                </c:pt>
                <c:pt idx="7">
                  <c:v>THSRC  2012</c:v>
                </c:pt>
                <c:pt idx="8">
                  <c:v>Eurostar Intl 2011</c:v>
                </c:pt>
                <c:pt idx="9">
                  <c:v>SJ</c:v>
                </c:pt>
                <c:pt idx="10">
                  <c:v>RZD</c:v>
                </c:pt>
                <c:pt idx="11">
                  <c:v>Other Europe (CD 2013, CP, HS1 2011, NS 2012, SNCB 2011, SZ, TCDD, VR, LDZ)</c:v>
                </c:pt>
              </c:strCache>
            </c:strRef>
          </c:cat>
          <c:val>
            <c:numRef>
              <c:f>'cam en 3D'!$B$48:$B$59</c:f>
              <c:numCache>
                <c:formatCode>#,##0.0</c:formatCode>
                <c:ptCount val="12"/>
                <c:pt idx="0">
                  <c:v>89.17</c:v>
                </c:pt>
                <c:pt idx="1">
                  <c:v>50.658999999999999</c:v>
                </c:pt>
                <c:pt idx="2">
                  <c:v>144.61000000000001</c:v>
                </c:pt>
                <c:pt idx="3">
                  <c:v>24.21</c:v>
                </c:pt>
                <c:pt idx="4">
                  <c:v>14.451000000000001</c:v>
                </c:pt>
                <c:pt idx="5">
                  <c:v>12.794</c:v>
                </c:pt>
                <c:pt idx="6">
                  <c:v>12.788</c:v>
                </c:pt>
                <c:pt idx="7">
                  <c:v>8.6430000000000007</c:v>
                </c:pt>
                <c:pt idx="8">
                  <c:v>4.3639999999999999</c:v>
                </c:pt>
                <c:pt idx="9">
                  <c:v>3.2280000000000002</c:v>
                </c:pt>
                <c:pt idx="10">
                  <c:v>2.5499999999999998</c:v>
                </c:pt>
                <c:pt idx="11">
                  <c:v>6.4866791480000003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7243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17</xdr:row>
      <xdr:rowOff>57150</xdr:rowOff>
    </xdr:from>
    <xdr:to>
      <xdr:col>16</xdr:col>
      <xdr:colOff>352425</xdr:colOff>
      <xdr:row>47</xdr:row>
      <xdr:rowOff>57150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558800</xdr:colOff>
      <xdr:row>48</xdr:row>
      <xdr:rowOff>8466</xdr:rowOff>
    </xdr:from>
    <xdr:to>
      <xdr:col>16</xdr:col>
      <xdr:colOff>371475</xdr:colOff>
      <xdr:row>63</xdr:row>
      <xdr:rowOff>133350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400050</xdr:colOff>
      <xdr:row>0</xdr:row>
      <xdr:rowOff>161925</xdr:rowOff>
    </xdr:from>
    <xdr:to>
      <xdr:col>16</xdr:col>
      <xdr:colOff>333375</xdr:colOff>
      <xdr:row>16</xdr:row>
      <xdr:rowOff>85725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2362200</xdr:colOff>
      <xdr:row>58</xdr:row>
      <xdr:rowOff>33866</xdr:rowOff>
    </xdr:from>
    <xdr:to>
      <xdr:col>9</xdr:col>
      <xdr:colOff>567267</xdr:colOff>
      <xdr:row>86</xdr:row>
      <xdr:rowOff>76200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508000</xdr:colOff>
      <xdr:row>83</xdr:row>
      <xdr:rowOff>33867</xdr:rowOff>
    </xdr:from>
    <xdr:to>
      <xdr:col>8</xdr:col>
      <xdr:colOff>651933</xdr:colOff>
      <xdr:row>84</xdr:row>
      <xdr:rowOff>152400</xdr:rowOff>
    </xdr:to>
    <xdr:sp macro="" textlink="">
      <xdr:nvSpPr>
        <xdr:cNvPr id="13" name="ZoneTexte 12"/>
        <xdr:cNvSpPr txBox="1"/>
      </xdr:nvSpPr>
      <xdr:spPr>
        <a:xfrm>
          <a:off x="2887133" y="12039600"/>
          <a:ext cx="5706533" cy="2878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rgbClr val="7030A0"/>
              </a:solidFill>
            </a:rPr>
            <a:t>Other Europe * : CD 2013, CP, HS1 2011, NS 2012, SNCB 2011, SZ, TCDD, VR, LDZ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0.00533</cdr:x>
      <cdr:y>0.00889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0.075</cdr:x>
      <cdr:y>0.91319</cdr:y>
    </cdr:from>
    <cdr:to>
      <cdr:x>0.625</cdr:x>
      <cdr:y>0.97222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42900" y="2505075"/>
          <a:ext cx="251460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0.05208</cdr:x>
      <cdr:y>0.90278</cdr:y>
    </cdr:from>
    <cdr:to>
      <cdr:x>0.51458</cdr:x>
      <cdr:y>0.97569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238125" y="2476500"/>
          <a:ext cx="21145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rgbClr val="7030A0"/>
              </a:solidFill>
            </a:rPr>
            <a:t>Europe* : including Turkey</a:t>
          </a:r>
        </a:p>
        <a:p xmlns:a="http://schemas.openxmlformats.org/drawingml/2006/main">
          <a:endParaRPr lang="fr-FR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0.00533</cdr:x>
      <cdr:y>0.00889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0.00533</cdr:x>
      <cdr:y>0.00889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0.00533</cdr:x>
      <cdr:y>0.00889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0.02083</cdr:x>
      <cdr:y>0.87153</cdr:y>
    </cdr:from>
    <cdr:to>
      <cdr:x>0.3502</cdr:x>
      <cdr:y>0.94042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0" y="2390775"/>
          <a:ext cx="1505843" cy="18899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0.075</cdr:x>
      <cdr:y>0.91319</cdr:y>
    </cdr:from>
    <cdr:to>
      <cdr:x>0.625</cdr:x>
      <cdr:y>0.97222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2900" y="2505075"/>
          <a:ext cx="251460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0.05208</cdr:x>
      <cdr:y>0.90278</cdr:y>
    </cdr:from>
    <cdr:to>
      <cdr:x>0.51458</cdr:x>
      <cdr:y>0.97569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38125" y="2476500"/>
          <a:ext cx="21145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rgbClr val="7030A0"/>
              </a:solidFill>
            </a:rPr>
            <a:t>Europe* : including Turkey</a:t>
          </a:r>
        </a:p>
        <a:p xmlns:a="http://schemas.openxmlformats.org/drawingml/2006/main"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tions\STI\An00\St21_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0" refreshError="1"/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 xml:space="preserve"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 xml:space="preserve"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35.200000000000003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20.100000000000001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1.0000000000000001E-5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1.0000000000000001E-5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  <sheetData sheetId="2" refreshError="1"/>
      <sheetData sheetId="3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at@uic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tat@uic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9"/>
  <sheetViews>
    <sheetView topLeftCell="A19" workbookViewId="0">
      <selection activeCell="J39" sqref="J39"/>
    </sheetView>
  </sheetViews>
  <sheetFormatPr baseColWidth="10" defaultRowHeight="13.2"/>
  <cols>
    <col min="9" max="9" width="21.109375" customWidth="1"/>
    <col min="10" max="10" width="13.109375" customWidth="1"/>
  </cols>
  <sheetData>
    <row r="3" spans="2:11" ht="14.4">
      <c r="B3" s="340" t="s">
        <v>398</v>
      </c>
      <c r="C3" s="340" t="s">
        <v>399</v>
      </c>
      <c r="D3" s="340" t="s">
        <v>400</v>
      </c>
      <c r="E3" s="340" t="s">
        <v>401</v>
      </c>
      <c r="F3" s="340" t="s">
        <v>402</v>
      </c>
      <c r="G3" s="340" t="s">
        <v>403</v>
      </c>
    </row>
    <row r="6" spans="2:11" ht="14.4">
      <c r="G6" s="341" t="s">
        <v>417</v>
      </c>
      <c r="I6" s="34" t="s">
        <v>359</v>
      </c>
    </row>
    <row r="7" spans="2:11" ht="14.4">
      <c r="B7" s="341" t="s">
        <v>110</v>
      </c>
      <c r="D7" s="342">
        <v>5008</v>
      </c>
      <c r="E7" s="341" t="s">
        <v>353</v>
      </c>
      <c r="F7" s="341" t="s">
        <v>352</v>
      </c>
      <c r="G7" s="341" t="s">
        <v>408</v>
      </c>
      <c r="I7" s="37"/>
    </row>
    <row r="8" spans="2:11" ht="14.4">
      <c r="B8" s="341" t="s">
        <v>13</v>
      </c>
      <c r="D8" s="342">
        <v>5008</v>
      </c>
      <c r="E8" s="341" t="s">
        <v>353</v>
      </c>
      <c r="F8" s="341" t="s">
        <v>416</v>
      </c>
      <c r="G8" s="341" t="s">
        <v>417</v>
      </c>
      <c r="I8" s="344" t="s">
        <v>419</v>
      </c>
      <c r="K8" s="98">
        <v>79.5</v>
      </c>
    </row>
    <row r="9" spans="2:11" ht="14.4">
      <c r="I9" s="345" t="s">
        <v>378</v>
      </c>
      <c r="J9" s="353">
        <v>50659</v>
      </c>
      <c r="K9" s="98">
        <f>J9/1000</f>
        <v>50.658999999999999</v>
      </c>
    </row>
    <row r="10" spans="2:11" ht="14.4">
      <c r="B10" s="341" t="s">
        <v>409</v>
      </c>
      <c r="D10" s="342">
        <v>5008</v>
      </c>
      <c r="E10" s="341" t="s">
        <v>353</v>
      </c>
      <c r="F10" s="341" t="s">
        <v>404</v>
      </c>
      <c r="G10" s="341" t="s">
        <v>410</v>
      </c>
      <c r="I10" s="346" t="s">
        <v>420</v>
      </c>
      <c r="J10" s="353">
        <v>143771</v>
      </c>
      <c r="K10" s="98">
        <f t="shared" ref="K10:K20" si="0">J10/1000</f>
        <v>143.77099999999999</v>
      </c>
    </row>
    <row r="11" spans="2:11" ht="14.4">
      <c r="B11" s="341" t="s">
        <v>43</v>
      </c>
      <c r="D11" s="342">
        <v>5008</v>
      </c>
      <c r="E11" s="341" t="s">
        <v>353</v>
      </c>
      <c r="F11" s="341" t="s">
        <v>352</v>
      </c>
      <c r="G11" s="341" t="s">
        <v>412</v>
      </c>
      <c r="I11" s="347" t="s">
        <v>354</v>
      </c>
      <c r="J11" s="353">
        <v>24210</v>
      </c>
      <c r="K11" s="98">
        <f t="shared" si="0"/>
        <v>24.21</v>
      </c>
    </row>
    <row r="12" spans="2:11" ht="14.4">
      <c r="I12" s="348" t="s">
        <v>424</v>
      </c>
      <c r="J12" s="353">
        <v>14451</v>
      </c>
      <c r="K12" s="98">
        <f t="shared" si="0"/>
        <v>14.451000000000001</v>
      </c>
    </row>
    <row r="13" spans="2:11" ht="14.4">
      <c r="B13" s="341"/>
      <c r="C13" s="351"/>
      <c r="D13" s="342"/>
      <c r="E13" s="341"/>
      <c r="F13" s="341"/>
      <c r="G13" s="341"/>
      <c r="I13" s="343" t="s">
        <v>421</v>
      </c>
      <c r="J13" s="353">
        <v>12794</v>
      </c>
      <c r="K13" s="98">
        <f t="shared" si="0"/>
        <v>12.794</v>
      </c>
    </row>
    <row r="14" spans="2:11" ht="14.4">
      <c r="B14" s="341" t="s">
        <v>123</v>
      </c>
      <c r="D14" s="342">
        <v>5008</v>
      </c>
      <c r="E14" s="341" t="s">
        <v>353</v>
      </c>
      <c r="F14" s="341" t="s">
        <v>418</v>
      </c>
      <c r="G14" s="341" t="s">
        <v>415</v>
      </c>
      <c r="I14" s="344" t="s">
        <v>355</v>
      </c>
      <c r="J14" s="353">
        <v>12788</v>
      </c>
      <c r="K14" s="98">
        <f t="shared" si="0"/>
        <v>12.788</v>
      </c>
    </row>
    <row r="15" spans="2:11" ht="14.4">
      <c r="I15" s="345" t="s">
        <v>422</v>
      </c>
      <c r="J15" s="353">
        <v>8643</v>
      </c>
      <c r="K15" s="98">
        <f t="shared" si="0"/>
        <v>8.6430000000000007</v>
      </c>
    </row>
    <row r="16" spans="2:11" ht="14.4">
      <c r="I16" s="346" t="s">
        <v>356</v>
      </c>
      <c r="J16" s="353">
        <v>4364</v>
      </c>
      <c r="K16" s="98">
        <f t="shared" si="0"/>
        <v>4.3639999999999999</v>
      </c>
    </row>
    <row r="17" spans="2:14" ht="14.4">
      <c r="I17" s="347" t="s">
        <v>357</v>
      </c>
      <c r="J17" s="353">
        <v>3228</v>
      </c>
      <c r="K17" s="98">
        <f t="shared" si="0"/>
        <v>3.2280000000000002</v>
      </c>
    </row>
    <row r="18" spans="2:14" ht="14.4">
      <c r="B18" s="341" t="s">
        <v>22</v>
      </c>
      <c r="D18" s="342">
        <v>5008</v>
      </c>
      <c r="E18" s="341" t="s">
        <v>353</v>
      </c>
      <c r="F18" s="341" t="s">
        <v>416</v>
      </c>
      <c r="G18" s="341" t="s">
        <v>417</v>
      </c>
      <c r="I18" s="348" t="s">
        <v>425</v>
      </c>
      <c r="J18" s="353">
        <v>2550</v>
      </c>
      <c r="K18" s="98">
        <f t="shared" si="0"/>
        <v>2.5499999999999998</v>
      </c>
    </row>
    <row r="19" spans="2:14" ht="33.6" customHeight="1">
      <c r="B19" s="341" t="s">
        <v>81</v>
      </c>
      <c r="D19" s="342">
        <v>5008</v>
      </c>
      <c r="E19" s="341" t="s">
        <v>353</v>
      </c>
      <c r="F19" s="341" t="s">
        <v>416</v>
      </c>
      <c r="G19" s="341" t="s">
        <v>417</v>
      </c>
      <c r="I19" s="349" t="s">
        <v>426</v>
      </c>
      <c r="J19" s="105">
        <f>SUM(J23:J31)</f>
        <v>6486.6791480000002</v>
      </c>
      <c r="K19" s="98">
        <f t="shared" si="0"/>
        <v>6.4866791480000003</v>
      </c>
    </row>
    <row r="20" spans="2:14" ht="14.4">
      <c r="B20" s="341" t="s">
        <v>61</v>
      </c>
      <c r="D20" s="342">
        <v>5008</v>
      </c>
      <c r="E20" s="341" t="s">
        <v>353</v>
      </c>
      <c r="F20" s="341" t="s">
        <v>416</v>
      </c>
      <c r="G20" s="341" t="s">
        <v>417</v>
      </c>
      <c r="I20" s="80" t="s">
        <v>358</v>
      </c>
      <c r="J20" s="105">
        <f>SUM(J9:J18)</f>
        <v>277458</v>
      </c>
      <c r="K20" s="98">
        <f t="shared" si="0"/>
        <v>277.45800000000003</v>
      </c>
    </row>
    <row r="22" spans="2:14" ht="14.4">
      <c r="B22" s="341" t="s">
        <v>26</v>
      </c>
      <c r="D22" s="342">
        <v>5008</v>
      </c>
      <c r="E22" s="341" t="s">
        <v>353</v>
      </c>
      <c r="F22" s="341" t="s">
        <v>416</v>
      </c>
      <c r="G22" s="341" t="s">
        <v>417</v>
      </c>
      <c r="I22" s="2" t="s">
        <v>423</v>
      </c>
    </row>
    <row r="23" spans="2:14" ht="14.4">
      <c r="G23" s="341" t="s">
        <v>417</v>
      </c>
      <c r="I23" s="352" t="s">
        <v>51</v>
      </c>
      <c r="J23" s="341">
        <v>537.96600000000001</v>
      </c>
      <c r="K23" s="342">
        <v>5008</v>
      </c>
      <c r="L23" s="341" t="s">
        <v>353</v>
      </c>
      <c r="M23" s="341" t="s">
        <v>416</v>
      </c>
    </row>
    <row r="24" spans="2:14" ht="14.4">
      <c r="G24" s="341" t="s">
        <v>417</v>
      </c>
      <c r="I24" s="352" t="s">
        <v>47</v>
      </c>
      <c r="J24" s="351">
        <v>649</v>
      </c>
      <c r="K24" s="342">
        <v>5008</v>
      </c>
      <c r="L24" s="341" t="s">
        <v>353</v>
      </c>
      <c r="M24" s="341" t="s">
        <v>416</v>
      </c>
      <c r="N24" s="341" t="s">
        <v>417</v>
      </c>
    </row>
    <row r="25" spans="2:14" ht="14.4">
      <c r="B25" s="341" t="s">
        <v>135</v>
      </c>
      <c r="D25" s="342">
        <v>5008</v>
      </c>
      <c r="E25" s="341" t="s">
        <v>353</v>
      </c>
      <c r="F25" s="341" t="s">
        <v>352</v>
      </c>
      <c r="G25" s="341" t="s">
        <v>405</v>
      </c>
      <c r="I25" s="352" t="s">
        <v>63</v>
      </c>
      <c r="J25" s="350">
        <v>7.7131480000000003</v>
      </c>
      <c r="K25" s="342">
        <v>5008</v>
      </c>
      <c r="L25" s="341" t="s">
        <v>353</v>
      </c>
      <c r="M25" s="341" t="s">
        <v>416</v>
      </c>
    </row>
    <row r="26" spans="2:14" ht="14.4">
      <c r="I26" s="352" t="s">
        <v>82</v>
      </c>
      <c r="J26" s="351">
        <v>1555</v>
      </c>
      <c r="K26" s="342">
        <v>5008</v>
      </c>
      <c r="L26" s="341" t="s">
        <v>353</v>
      </c>
      <c r="M26" s="341" t="s">
        <v>416</v>
      </c>
    </row>
    <row r="27" spans="2:14" ht="14.4">
      <c r="I27" s="352" t="s">
        <v>24</v>
      </c>
      <c r="J27" s="351">
        <v>651</v>
      </c>
      <c r="K27" s="342">
        <v>5008</v>
      </c>
      <c r="L27" s="341" t="s">
        <v>353</v>
      </c>
      <c r="M27" s="341" t="s">
        <v>416</v>
      </c>
      <c r="N27" s="341" t="s">
        <v>417</v>
      </c>
    </row>
    <row r="28" spans="2:14" ht="14.4">
      <c r="I28" s="352" t="s">
        <v>11</v>
      </c>
      <c r="J28" s="351">
        <v>246</v>
      </c>
      <c r="K28" s="342">
        <v>5008</v>
      </c>
      <c r="L28" s="341" t="s">
        <v>353</v>
      </c>
      <c r="M28" s="341" t="s">
        <v>418</v>
      </c>
      <c r="N28" s="341" t="s">
        <v>411</v>
      </c>
    </row>
    <row r="29" spans="2:14" ht="14.4">
      <c r="I29" s="352" t="s">
        <v>414</v>
      </c>
      <c r="J29" s="351">
        <v>1611</v>
      </c>
      <c r="K29" s="342">
        <v>5008</v>
      </c>
      <c r="L29" s="341" t="s">
        <v>353</v>
      </c>
      <c r="M29" s="341" t="s">
        <v>404</v>
      </c>
      <c r="N29" s="341" t="s">
        <v>410</v>
      </c>
    </row>
    <row r="30" spans="2:14" ht="14.4">
      <c r="I30" s="352" t="s">
        <v>48</v>
      </c>
      <c r="J30" s="351">
        <v>324</v>
      </c>
      <c r="K30" s="342">
        <v>5008</v>
      </c>
      <c r="L30" s="341" t="s">
        <v>353</v>
      </c>
      <c r="M30" s="341" t="s">
        <v>352</v>
      </c>
      <c r="N30" s="341" t="s">
        <v>413</v>
      </c>
    </row>
    <row r="31" spans="2:14" ht="14.4">
      <c r="I31" s="352" t="s">
        <v>5</v>
      </c>
      <c r="J31" s="351">
        <v>905</v>
      </c>
      <c r="K31" s="342">
        <v>5008</v>
      </c>
      <c r="L31" s="341" t="s">
        <v>353</v>
      </c>
      <c r="M31" s="341" t="s">
        <v>404</v>
      </c>
      <c r="N31" s="341" t="s">
        <v>406</v>
      </c>
    </row>
    <row r="34" spans="9:14" ht="14.4">
      <c r="I34" s="341" t="s">
        <v>121</v>
      </c>
      <c r="J34" s="351">
        <v>17617</v>
      </c>
      <c r="K34" s="342">
        <v>5008</v>
      </c>
      <c r="L34" s="341" t="s">
        <v>353</v>
      </c>
      <c r="M34" s="341" t="s">
        <v>416</v>
      </c>
      <c r="N34" s="350" t="s">
        <v>407</v>
      </c>
    </row>
    <row r="35" spans="9:14" ht="14.4">
      <c r="I35" s="341" t="s">
        <v>116</v>
      </c>
      <c r="J35" s="351">
        <v>20862</v>
      </c>
      <c r="K35" s="342">
        <v>5008</v>
      </c>
      <c r="L35" s="341" t="s">
        <v>353</v>
      </c>
      <c r="M35" s="341" t="s">
        <v>418</v>
      </c>
      <c r="N35" s="341" t="s">
        <v>407</v>
      </c>
    </row>
    <row r="36" spans="9:14" ht="14.4">
      <c r="I36" s="341" t="s">
        <v>115</v>
      </c>
      <c r="J36" s="351">
        <v>48873</v>
      </c>
      <c r="K36" s="342">
        <v>5008</v>
      </c>
      <c r="L36" s="341" t="s">
        <v>353</v>
      </c>
      <c r="M36" s="341" t="s">
        <v>418</v>
      </c>
      <c r="N36" s="341" t="s">
        <v>407</v>
      </c>
    </row>
    <row r="37" spans="9:14" ht="14.4">
      <c r="I37" s="341" t="s">
        <v>119</v>
      </c>
      <c r="J37" s="351">
        <v>1825</v>
      </c>
      <c r="K37" s="342">
        <v>5008</v>
      </c>
      <c r="L37" s="341" t="s">
        <v>353</v>
      </c>
      <c r="M37" s="341" t="s">
        <v>418</v>
      </c>
      <c r="N37" s="341" t="s">
        <v>407</v>
      </c>
    </row>
    <row r="39" spans="9:14">
      <c r="J39">
        <f>SUM(J35:J37)+J34</f>
        <v>89177</v>
      </c>
    </row>
  </sheetData>
  <sortState ref="B4:G69">
    <sortCondition ref="B4:B6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11"/>
  <sheetViews>
    <sheetView showGridLines="0" tabSelected="1" zoomScale="60" zoomScaleNormal="60" zoomScaleSheetLayoutView="50" workbookViewId="0"/>
  </sheetViews>
  <sheetFormatPr baseColWidth="10" defaultColWidth="8.88671875" defaultRowHeight="13.2"/>
  <cols>
    <col min="1" max="1" width="21.33203125" customWidth="1"/>
    <col min="2" max="2" width="19.6640625" customWidth="1"/>
    <col min="3" max="3" width="11.33203125" style="105" customWidth="1"/>
    <col min="4" max="4" width="11.33203125" style="98" customWidth="1"/>
    <col min="5" max="5" width="11.88671875" style="105" customWidth="1"/>
    <col min="6" max="6" width="12.33203125" customWidth="1"/>
    <col min="7" max="7" width="11.44140625" customWidth="1"/>
    <col min="8" max="8" width="13.33203125" customWidth="1"/>
    <col min="9" max="9" width="13" customWidth="1"/>
    <col min="10" max="10" width="11.44140625" customWidth="1"/>
    <col min="11" max="11" width="11.88671875" customWidth="1"/>
    <col min="12" max="12" width="13.33203125" customWidth="1"/>
    <col min="13" max="13" width="9" style="2" customWidth="1"/>
    <col min="14" max="14" width="6.6640625" style="625" customWidth="1"/>
    <col min="15" max="15" width="13.33203125" style="2" customWidth="1"/>
    <col min="16" max="16" width="14.33203125" style="2" customWidth="1"/>
    <col min="17" max="17" width="15.6640625" style="2" customWidth="1"/>
    <col min="18" max="18" width="6.21875" style="633" customWidth="1"/>
    <col min="19" max="19" width="14.33203125" style="2" customWidth="1"/>
    <col min="20" max="20" width="6.109375" style="633" customWidth="1"/>
    <col min="21" max="21" width="12.88671875" style="2" customWidth="1"/>
    <col min="22" max="22" width="6.44140625" style="587" customWidth="1"/>
    <col min="23" max="23" width="13.5546875" customWidth="1"/>
    <col min="24" max="24" width="6.77734375" style="587" customWidth="1"/>
    <col min="25" max="25" width="8.88671875" style="3"/>
    <col min="26" max="63" width="8.88671875" style="553"/>
    <col min="64" max="84" width="8.88671875" style="3"/>
  </cols>
  <sheetData>
    <row r="1" spans="1:84" ht="13.8" thickBot="1">
      <c r="A1" s="571"/>
      <c r="B1" s="572"/>
      <c r="C1" s="573"/>
      <c r="D1" s="152"/>
      <c r="E1" s="573"/>
      <c r="F1" s="572"/>
      <c r="G1" s="572"/>
      <c r="H1" s="572"/>
      <c r="I1" s="572"/>
      <c r="J1" s="572"/>
      <c r="K1" s="572"/>
      <c r="L1" s="572"/>
      <c r="M1" s="574"/>
      <c r="N1" s="600"/>
      <c r="O1" s="574"/>
      <c r="P1" s="574"/>
      <c r="Q1" s="574"/>
      <c r="R1" s="626"/>
      <c r="S1" s="574"/>
      <c r="T1" s="626"/>
      <c r="U1" s="574"/>
      <c r="V1" s="585"/>
      <c r="W1" s="572"/>
      <c r="X1" s="595"/>
    </row>
    <row r="2" spans="1:84" ht="15" customHeight="1" thickBot="1">
      <c r="A2" s="696" t="s">
        <v>253</v>
      </c>
      <c r="B2" s="696" t="s">
        <v>229</v>
      </c>
      <c r="C2" s="787" t="s">
        <v>223</v>
      </c>
      <c r="D2" s="720" t="s">
        <v>224</v>
      </c>
      <c r="E2" s="723" t="s">
        <v>225</v>
      </c>
      <c r="F2" s="694" t="s">
        <v>230</v>
      </c>
      <c r="G2" s="704"/>
      <c r="H2" s="687"/>
      <c r="I2" s="694" t="s">
        <v>235</v>
      </c>
      <c r="J2" s="704"/>
      <c r="K2" s="704"/>
      <c r="L2" s="687"/>
      <c r="M2" s="714" t="s">
        <v>240</v>
      </c>
      <c r="N2" s="699"/>
      <c r="O2" s="704" t="s">
        <v>243</v>
      </c>
      <c r="P2" s="704"/>
      <c r="Q2" s="694" t="s">
        <v>244</v>
      </c>
      <c r="R2" s="704"/>
      <c r="S2" s="704"/>
      <c r="T2" s="704"/>
      <c r="U2" s="704"/>
      <c r="V2" s="704"/>
      <c r="W2" s="704"/>
      <c r="X2" s="687"/>
    </row>
    <row r="3" spans="1:84" ht="17.25" customHeight="1" thickBot="1">
      <c r="A3" s="697"/>
      <c r="B3" s="697"/>
      <c r="C3" s="719"/>
      <c r="D3" s="721"/>
      <c r="E3" s="724"/>
      <c r="F3" s="694" t="s">
        <v>231</v>
      </c>
      <c r="G3" s="788" t="s">
        <v>232</v>
      </c>
      <c r="H3" s="791" t="s">
        <v>233</v>
      </c>
      <c r="I3" s="714" t="s">
        <v>236</v>
      </c>
      <c r="J3" s="714" t="s">
        <v>237</v>
      </c>
      <c r="K3" s="696" t="s">
        <v>238</v>
      </c>
      <c r="L3" s="699" t="s">
        <v>239</v>
      </c>
      <c r="M3" s="715"/>
      <c r="N3" s="700"/>
      <c r="O3" s="711" t="s">
        <v>245</v>
      </c>
      <c r="P3" s="782" t="s">
        <v>246</v>
      </c>
      <c r="Q3" s="691" t="s">
        <v>247</v>
      </c>
      <c r="R3" s="692"/>
      <c r="S3" s="692"/>
      <c r="T3" s="693"/>
      <c r="U3" s="691" t="s">
        <v>248</v>
      </c>
      <c r="V3" s="692"/>
      <c r="W3" s="692"/>
      <c r="X3" s="693"/>
    </row>
    <row r="4" spans="1:84" ht="21" customHeight="1" thickBot="1">
      <c r="A4" s="697"/>
      <c r="B4" s="697"/>
      <c r="C4" s="719"/>
      <c r="D4" s="721"/>
      <c r="E4" s="724"/>
      <c r="F4" s="716"/>
      <c r="G4" s="789"/>
      <c r="H4" s="792"/>
      <c r="I4" s="715"/>
      <c r="J4" s="715"/>
      <c r="K4" s="697"/>
      <c r="L4" s="700"/>
      <c r="M4" s="715"/>
      <c r="N4" s="700"/>
      <c r="O4" s="712"/>
      <c r="P4" s="783"/>
      <c r="Q4" s="694" t="s">
        <v>249</v>
      </c>
      <c r="R4" s="702"/>
      <c r="S4" s="703" t="s">
        <v>250</v>
      </c>
      <c r="T4" s="704"/>
      <c r="U4" s="694" t="s">
        <v>251</v>
      </c>
      <c r="V4" s="702"/>
      <c r="W4" s="703" t="s">
        <v>252</v>
      </c>
      <c r="X4" s="687"/>
    </row>
    <row r="5" spans="1:84" ht="27" customHeight="1" thickBot="1">
      <c r="A5" s="697"/>
      <c r="B5" s="697"/>
      <c r="C5" s="719"/>
      <c r="D5" s="722"/>
      <c r="E5" s="724"/>
      <c r="F5" s="695"/>
      <c r="G5" s="790"/>
      <c r="H5" s="793"/>
      <c r="I5" s="715"/>
      <c r="J5" s="715"/>
      <c r="K5" s="697"/>
      <c r="L5" s="700"/>
      <c r="M5" s="785" t="s">
        <v>241</v>
      </c>
      <c r="N5" s="754" t="s">
        <v>242</v>
      </c>
      <c r="O5" s="713"/>
      <c r="P5" s="784"/>
      <c r="Q5" s="694" t="s">
        <v>227</v>
      </c>
      <c r="R5" s="756" t="s">
        <v>242</v>
      </c>
      <c r="S5" s="687" t="s">
        <v>227</v>
      </c>
      <c r="T5" s="756" t="s">
        <v>242</v>
      </c>
      <c r="U5" s="694" t="s">
        <v>227</v>
      </c>
      <c r="V5" s="749" t="s">
        <v>242</v>
      </c>
      <c r="W5" s="687" t="s">
        <v>227</v>
      </c>
      <c r="X5" s="749" t="s">
        <v>242</v>
      </c>
    </row>
    <row r="6" spans="1:84" ht="24.75" customHeight="1" thickBot="1">
      <c r="A6" s="698"/>
      <c r="B6" s="698"/>
      <c r="C6" s="124" t="s">
        <v>226</v>
      </c>
      <c r="D6" s="123" t="s">
        <v>227</v>
      </c>
      <c r="E6" s="125" t="s">
        <v>228</v>
      </c>
      <c r="F6" s="691" t="s">
        <v>234</v>
      </c>
      <c r="G6" s="692"/>
      <c r="H6" s="693"/>
      <c r="I6" s="717"/>
      <c r="J6" s="717"/>
      <c r="K6" s="698"/>
      <c r="L6" s="701"/>
      <c r="M6" s="786"/>
      <c r="N6" s="755"/>
      <c r="O6" s="691" t="s">
        <v>227</v>
      </c>
      <c r="P6" s="693"/>
      <c r="Q6" s="695"/>
      <c r="R6" s="757"/>
      <c r="S6" s="688"/>
      <c r="T6" s="757"/>
      <c r="U6" s="695"/>
      <c r="V6" s="750"/>
      <c r="W6" s="688"/>
      <c r="X6" s="750"/>
    </row>
    <row r="7" spans="1:84" s="96" customFormat="1" ht="12.75" customHeight="1" thickBot="1">
      <c r="A7" s="779" t="s">
        <v>140</v>
      </c>
      <c r="B7" s="780"/>
      <c r="C7" s="781"/>
      <c r="D7" s="781"/>
      <c r="E7" s="781"/>
      <c r="F7" s="467">
        <v>348514</v>
      </c>
      <c r="G7" s="468">
        <v>139594</v>
      </c>
      <c r="H7" s="469">
        <v>180545</v>
      </c>
      <c r="I7" s="467">
        <v>48504</v>
      </c>
      <c r="J7" s="468">
        <v>48800</v>
      </c>
      <c r="K7" s="468">
        <v>115947</v>
      </c>
      <c r="L7" s="469">
        <v>620214</v>
      </c>
      <c r="M7" s="470">
        <v>2412.2929999999992</v>
      </c>
      <c r="N7" s="470"/>
      <c r="O7" s="467">
        <v>5567.213999999999</v>
      </c>
      <c r="P7" s="471">
        <v>6111129</v>
      </c>
      <c r="Q7" s="470"/>
      <c r="R7" s="472"/>
      <c r="S7" s="473">
        <v>604158</v>
      </c>
      <c r="T7" s="472"/>
      <c r="U7" s="470"/>
      <c r="V7" s="472"/>
      <c r="W7" s="473">
        <v>2868199</v>
      </c>
      <c r="X7" s="472"/>
      <c r="Z7" s="656"/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6"/>
      <c r="AY7" s="656"/>
      <c r="AZ7" s="656"/>
      <c r="BA7" s="656"/>
      <c r="BB7" s="656"/>
      <c r="BC7" s="656"/>
      <c r="BD7" s="656"/>
      <c r="BE7" s="656"/>
      <c r="BF7" s="656"/>
      <c r="BG7" s="656"/>
      <c r="BH7" s="656"/>
      <c r="BI7" s="656"/>
      <c r="BJ7" s="656"/>
      <c r="BK7" s="656"/>
    </row>
    <row r="8" spans="1:84" s="96" customFormat="1">
      <c r="A8" s="762" t="s">
        <v>0</v>
      </c>
      <c r="B8" s="763"/>
      <c r="C8" s="763"/>
      <c r="D8" s="763"/>
      <c r="E8" s="763"/>
      <c r="F8" s="462">
        <v>211462</v>
      </c>
      <c r="G8" s="463">
        <v>89013</v>
      </c>
      <c r="H8" s="464">
        <v>114248</v>
      </c>
      <c r="I8" s="462">
        <v>22344</v>
      </c>
      <c r="J8" s="463">
        <v>38122</v>
      </c>
      <c r="K8" s="463">
        <v>97366</v>
      </c>
      <c r="L8" s="464">
        <v>368884</v>
      </c>
      <c r="M8" s="462">
        <v>1069.1129999999994</v>
      </c>
      <c r="N8" s="462"/>
      <c r="O8" s="462">
        <v>3424.7429999999995</v>
      </c>
      <c r="P8" s="463">
        <v>1167861</v>
      </c>
      <c r="Q8" s="462"/>
      <c r="R8" s="465"/>
      <c r="S8" s="466">
        <v>391394</v>
      </c>
      <c r="T8" s="465"/>
      <c r="U8" s="462"/>
      <c r="V8" s="465"/>
      <c r="W8" s="466">
        <v>261054</v>
      </c>
      <c r="X8" s="465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656"/>
      <c r="AQ8" s="656"/>
      <c r="AR8" s="656"/>
      <c r="AS8" s="656"/>
      <c r="AT8" s="656"/>
      <c r="AU8" s="656"/>
      <c r="AV8" s="656"/>
      <c r="AW8" s="656"/>
      <c r="AX8" s="656"/>
      <c r="AY8" s="656"/>
      <c r="AZ8" s="656"/>
      <c r="BA8" s="656"/>
      <c r="BB8" s="656"/>
      <c r="BC8" s="656"/>
      <c r="BD8" s="656"/>
      <c r="BE8" s="656"/>
      <c r="BF8" s="656"/>
      <c r="BG8" s="656"/>
      <c r="BH8" s="656"/>
      <c r="BI8" s="656"/>
      <c r="BJ8" s="656"/>
      <c r="BK8" s="656"/>
    </row>
    <row r="9" spans="1:84" s="119" customFormat="1" ht="13.2" customHeight="1">
      <c r="A9" s="575" t="s">
        <v>145</v>
      </c>
      <c r="B9" s="411" t="s">
        <v>1</v>
      </c>
      <c r="C9" s="412">
        <v>84</v>
      </c>
      <c r="D9" s="413">
        <v>8.4737860000000005</v>
      </c>
      <c r="E9" s="414">
        <v>103</v>
      </c>
      <c r="F9" s="415">
        <v>91</v>
      </c>
      <c r="G9" s="416">
        <v>0</v>
      </c>
      <c r="H9" s="417">
        <v>0</v>
      </c>
      <c r="I9" s="415">
        <v>14</v>
      </c>
      <c r="J9" s="418">
        <v>26</v>
      </c>
      <c r="K9" s="418">
        <v>24</v>
      </c>
      <c r="L9" s="417">
        <v>48</v>
      </c>
      <c r="M9" s="419">
        <v>0.41299999999999998</v>
      </c>
      <c r="N9" s="601"/>
      <c r="O9" s="420">
        <v>1.6850000000000001</v>
      </c>
      <c r="P9" s="420">
        <v>169</v>
      </c>
      <c r="Q9" s="421">
        <v>4.867</v>
      </c>
      <c r="R9" s="601"/>
      <c r="S9" s="420">
        <v>126</v>
      </c>
      <c r="T9" s="601"/>
      <c r="U9" s="423">
        <v>0.45800000000000002</v>
      </c>
      <c r="V9" s="422"/>
      <c r="W9" s="420">
        <v>8</v>
      </c>
      <c r="X9" s="458"/>
      <c r="Y9" s="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3"/>
      <c r="BI9" s="553"/>
      <c r="BJ9" s="553"/>
      <c r="BK9" s="55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s="119" customFormat="1" ht="15">
      <c r="A10" s="474"/>
      <c r="B10" s="219" t="s">
        <v>2</v>
      </c>
      <c r="C10" s="178" t="s">
        <v>146</v>
      </c>
      <c r="D10" s="127" t="s">
        <v>146</v>
      </c>
      <c r="E10" s="356" t="s">
        <v>146</v>
      </c>
      <c r="F10" s="178">
        <v>4967</v>
      </c>
      <c r="G10" s="356">
        <v>2064</v>
      </c>
      <c r="H10" s="179">
        <v>3527</v>
      </c>
      <c r="I10" s="178">
        <v>1103</v>
      </c>
      <c r="J10" s="356">
        <v>461</v>
      </c>
      <c r="K10" s="356">
        <v>2850</v>
      </c>
      <c r="L10" s="179">
        <v>18544</v>
      </c>
      <c r="M10" s="178">
        <v>40.758000000000003</v>
      </c>
      <c r="N10" s="602">
        <v>0.3</v>
      </c>
      <c r="O10" s="131">
        <v>125.376</v>
      </c>
      <c r="P10" s="131">
        <v>63115</v>
      </c>
      <c r="Q10" s="187">
        <v>235.11099999999999</v>
      </c>
      <c r="R10" s="603">
        <v>1</v>
      </c>
      <c r="S10" s="131">
        <v>10667</v>
      </c>
      <c r="T10" s="602">
        <v>0.4</v>
      </c>
      <c r="U10" s="358">
        <v>73.8</v>
      </c>
      <c r="V10" s="357">
        <v>0.3</v>
      </c>
      <c r="W10" s="133">
        <v>15653</v>
      </c>
      <c r="X10" s="359">
        <v>3</v>
      </c>
      <c r="Y10" s="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s="119" customFormat="1" ht="15">
      <c r="A11" s="474"/>
      <c r="B11" s="219" t="s">
        <v>3</v>
      </c>
      <c r="C11" s="178" t="s">
        <v>146</v>
      </c>
      <c r="D11" s="127" t="s">
        <v>146</v>
      </c>
      <c r="E11" s="356" t="s">
        <v>146</v>
      </c>
      <c r="F11" s="178">
        <v>0</v>
      </c>
      <c r="G11" s="127" t="s">
        <v>139</v>
      </c>
      <c r="H11" s="179" t="s">
        <v>139</v>
      </c>
      <c r="I11" s="178" t="s">
        <v>386</v>
      </c>
      <c r="J11" s="127" t="s">
        <v>386</v>
      </c>
      <c r="K11" s="356" t="s">
        <v>386</v>
      </c>
      <c r="L11" s="179" t="s">
        <v>386</v>
      </c>
      <c r="M11" s="236" t="s">
        <v>386</v>
      </c>
      <c r="N11" s="603"/>
      <c r="O11" s="223" t="s">
        <v>386</v>
      </c>
      <c r="P11" s="223" t="s">
        <v>386</v>
      </c>
      <c r="Q11" s="187">
        <v>4.8419999999999996</v>
      </c>
      <c r="R11" s="603">
        <v>3</v>
      </c>
      <c r="S11" s="131">
        <v>789</v>
      </c>
      <c r="T11" s="603">
        <v>18</v>
      </c>
      <c r="U11" s="230" t="s">
        <v>139</v>
      </c>
      <c r="V11" s="359"/>
      <c r="W11" s="129" t="s">
        <v>139</v>
      </c>
      <c r="X11" s="359"/>
      <c r="Y11" s="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s="119" customFormat="1" ht="15">
      <c r="A12" s="576"/>
      <c r="B12" s="424" t="s">
        <v>4</v>
      </c>
      <c r="C12" s="425" t="s">
        <v>146</v>
      </c>
      <c r="D12" s="426" t="s">
        <v>146</v>
      </c>
      <c r="E12" s="427" t="s">
        <v>146</v>
      </c>
      <c r="F12" s="425" t="s">
        <v>386</v>
      </c>
      <c r="G12" s="426" t="s">
        <v>386</v>
      </c>
      <c r="H12" s="428" t="s">
        <v>386</v>
      </c>
      <c r="I12" s="425" t="s">
        <v>386</v>
      </c>
      <c r="J12" s="426" t="s">
        <v>386</v>
      </c>
      <c r="K12" s="427" t="s">
        <v>386</v>
      </c>
      <c r="L12" s="428" t="s">
        <v>386</v>
      </c>
      <c r="M12" s="429">
        <v>8.5000000000000006E-2</v>
      </c>
      <c r="N12" s="604">
        <v>6</v>
      </c>
      <c r="O12" s="430">
        <v>0</v>
      </c>
      <c r="P12" s="431">
        <v>0</v>
      </c>
      <c r="Q12" s="430">
        <v>0</v>
      </c>
      <c r="R12" s="604"/>
      <c r="S12" s="430">
        <v>0</v>
      </c>
      <c r="T12" s="604"/>
      <c r="U12" s="433">
        <v>4.137327</v>
      </c>
      <c r="V12" s="432"/>
      <c r="W12" s="434"/>
      <c r="X12" s="432"/>
      <c r="Y12" s="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s="120" customFormat="1" ht="17.399999999999999" customHeight="1">
      <c r="A13" s="575" t="s">
        <v>428</v>
      </c>
      <c r="B13" s="411" t="s">
        <v>5</v>
      </c>
      <c r="C13" s="412">
        <v>31</v>
      </c>
      <c r="D13" s="413">
        <v>11.1195138</v>
      </c>
      <c r="E13" s="414">
        <v>370</v>
      </c>
      <c r="F13" s="435">
        <v>3578</v>
      </c>
      <c r="G13" s="436">
        <v>2692</v>
      </c>
      <c r="H13" s="437">
        <v>3005</v>
      </c>
      <c r="I13" s="415">
        <v>376</v>
      </c>
      <c r="J13" s="418">
        <v>812</v>
      </c>
      <c r="K13" s="418">
        <v>2345</v>
      </c>
      <c r="L13" s="438">
        <v>11612</v>
      </c>
      <c r="M13" s="439">
        <v>36.453000000000003</v>
      </c>
      <c r="N13" s="605"/>
      <c r="O13" s="420">
        <v>94.555999999999997</v>
      </c>
      <c r="P13" s="440">
        <v>39908</v>
      </c>
      <c r="Q13" s="441">
        <v>229.22499999999999</v>
      </c>
      <c r="R13" s="605"/>
      <c r="S13" s="441">
        <v>10848</v>
      </c>
      <c r="T13" s="605"/>
      <c r="U13" s="443">
        <v>36.523000000000003</v>
      </c>
      <c r="V13" s="458"/>
      <c r="W13" s="436">
        <v>5439</v>
      </c>
      <c r="X13" s="458"/>
      <c r="Y13" s="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3"/>
      <c r="AM13" s="553"/>
      <c r="AN13" s="553"/>
      <c r="AO13" s="553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3"/>
      <c r="BI13" s="553"/>
      <c r="BJ13" s="553"/>
      <c r="BK13" s="55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121" customFormat="1" ht="15.6">
      <c r="A14" s="575" t="s">
        <v>147</v>
      </c>
      <c r="B14" s="411" t="s">
        <v>6</v>
      </c>
      <c r="C14" s="451">
        <v>111</v>
      </c>
      <c r="D14" s="413">
        <v>7.2651149999999998</v>
      </c>
      <c r="E14" s="414">
        <v>67</v>
      </c>
      <c r="F14" s="452">
        <v>0</v>
      </c>
      <c r="G14" s="453">
        <v>0</v>
      </c>
      <c r="H14" s="454">
        <v>0</v>
      </c>
      <c r="I14" s="455">
        <v>207</v>
      </c>
      <c r="J14" s="456">
        <v>0</v>
      </c>
      <c r="K14" s="456">
        <v>0</v>
      </c>
      <c r="L14" s="457">
        <v>4895</v>
      </c>
      <c r="M14" s="412">
        <v>3.7610000000000001</v>
      </c>
      <c r="N14" s="606">
        <v>-0.6996699669966997</v>
      </c>
      <c r="O14" s="453">
        <v>4.694</v>
      </c>
      <c r="P14" s="454">
        <v>4321</v>
      </c>
      <c r="Q14" s="453">
        <v>0</v>
      </c>
      <c r="R14" s="606"/>
      <c r="S14" s="459"/>
      <c r="T14" s="606"/>
      <c r="U14" s="460">
        <v>8.6579999999999995</v>
      </c>
      <c r="V14" s="458">
        <v>-2</v>
      </c>
      <c r="W14" s="456">
        <v>1778</v>
      </c>
      <c r="X14" s="458">
        <v>-2</v>
      </c>
      <c r="Y14" s="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  <c r="AL14" s="553"/>
      <c r="AM14" s="553"/>
      <c r="AN14" s="553"/>
      <c r="AO14" s="553"/>
      <c r="AP14" s="553"/>
      <c r="AQ14" s="553"/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3"/>
      <c r="BI14" s="553"/>
      <c r="BJ14" s="553"/>
      <c r="BK14" s="55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s="121" customFormat="1" ht="15">
      <c r="A15" s="474"/>
      <c r="B15" s="219" t="s">
        <v>7</v>
      </c>
      <c r="C15" s="178" t="s">
        <v>146</v>
      </c>
      <c r="D15" s="127" t="s">
        <v>146</v>
      </c>
      <c r="E15" s="356" t="s">
        <v>146</v>
      </c>
      <c r="F15" s="187">
        <v>0</v>
      </c>
      <c r="G15" s="131">
        <v>0</v>
      </c>
      <c r="H15" s="228">
        <v>0</v>
      </c>
      <c r="I15" s="194">
        <v>198</v>
      </c>
      <c r="J15" s="133">
        <v>81</v>
      </c>
      <c r="K15" s="133">
        <v>767</v>
      </c>
      <c r="L15" s="363" t="s">
        <v>139</v>
      </c>
      <c r="M15" s="178">
        <v>6.1050000000000004</v>
      </c>
      <c r="N15" s="602">
        <v>0.4</v>
      </c>
      <c r="O15" s="131">
        <v>21.312999999999999</v>
      </c>
      <c r="P15" s="228">
        <v>3779</v>
      </c>
      <c r="Q15" s="131">
        <v>24.626999999999999</v>
      </c>
      <c r="R15" s="603">
        <v>-6</v>
      </c>
      <c r="S15" s="131">
        <v>1702</v>
      </c>
      <c r="T15" s="603">
        <v>-7</v>
      </c>
      <c r="U15" s="364">
        <v>0</v>
      </c>
      <c r="V15" s="359"/>
      <c r="W15" s="129" t="s">
        <v>139</v>
      </c>
      <c r="X15" s="359"/>
      <c r="Y15" s="3"/>
      <c r="Z15" s="553"/>
      <c r="AA15" s="553"/>
      <c r="AB15" s="553"/>
      <c r="AC15" s="553"/>
      <c r="AD15" s="553"/>
      <c r="AE15" s="553"/>
      <c r="AF15" s="553"/>
      <c r="AG15" s="553"/>
      <c r="AH15" s="553"/>
      <c r="AI15" s="553"/>
      <c r="AJ15" s="553"/>
      <c r="AK15" s="553"/>
      <c r="AL15" s="553"/>
      <c r="AM15" s="553"/>
      <c r="AN15" s="553"/>
      <c r="AO15" s="553"/>
      <c r="AP15" s="553"/>
      <c r="AQ15" s="553"/>
      <c r="AR15" s="553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  <c r="BC15" s="553"/>
      <c r="BD15" s="553"/>
      <c r="BE15" s="553"/>
      <c r="BF15" s="553"/>
      <c r="BG15" s="553"/>
      <c r="BH15" s="553"/>
      <c r="BI15" s="553"/>
      <c r="BJ15" s="553"/>
      <c r="BK15" s="55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pans="1:84" s="121" customFormat="1" ht="13.2" customHeight="1">
      <c r="A16" s="474"/>
      <c r="B16" s="219" t="s">
        <v>8</v>
      </c>
      <c r="C16" s="178" t="s">
        <v>146</v>
      </c>
      <c r="D16" s="127" t="s">
        <v>146</v>
      </c>
      <c r="E16" s="356" t="s">
        <v>146</v>
      </c>
      <c r="F16" s="187">
        <v>0</v>
      </c>
      <c r="G16" s="131">
        <v>0</v>
      </c>
      <c r="H16" s="228">
        <v>0</v>
      </c>
      <c r="I16" s="194">
        <v>34</v>
      </c>
      <c r="J16" s="132">
        <v>0</v>
      </c>
      <c r="K16" s="132">
        <v>0</v>
      </c>
      <c r="L16" s="188">
        <v>413</v>
      </c>
      <c r="M16" s="360">
        <v>0.29299999999999998</v>
      </c>
      <c r="N16" s="603">
        <v>4</v>
      </c>
      <c r="O16" s="131">
        <v>1.2490000000000001</v>
      </c>
      <c r="P16" s="228">
        <v>1424</v>
      </c>
      <c r="Q16" s="131">
        <v>0</v>
      </c>
      <c r="R16" s="603"/>
      <c r="S16" s="228">
        <v>0</v>
      </c>
      <c r="T16" s="603"/>
      <c r="U16" s="365">
        <v>2.3050000000000002</v>
      </c>
      <c r="V16" s="359">
        <v>-7</v>
      </c>
      <c r="W16" s="133">
        <v>794</v>
      </c>
      <c r="X16" s="359">
        <v>1</v>
      </c>
      <c r="Y16" s="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53"/>
      <c r="BD16" s="553"/>
      <c r="BE16" s="553"/>
      <c r="BF16" s="553"/>
      <c r="BG16" s="553"/>
      <c r="BH16" s="553"/>
      <c r="BI16" s="553"/>
      <c r="BJ16" s="553"/>
      <c r="BK16" s="55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 s="121" customFormat="1" ht="13.2" customHeight="1">
      <c r="A17" s="474"/>
      <c r="B17" s="219" t="s">
        <v>9</v>
      </c>
      <c r="C17" s="178" t="s">
        <v>146</v>
      </c>
      <c r="D17" s="127" t="s">
        <v>146</v>
      </c>
      <c r="E17" s="356" t="s">
        <v>146</v>
      </c>
      <c r="F17" s="187">
        <v>0</v>
      </c>
      <c r="G17" s="131">
        <v>0</v>
      </c>
      <c r="H17" s="228">
        <v>0</v>
      </c>
      <c r="I17" s="185">
        <v>14</v>
      </c>
      <c r="J17" s="173">
        <v>0</v>
      </c>
      <c r="K17" s="173">
        <v>0</v>
      </c>
      <c r="L17" s="186">
        <v>227</v>
      </c>
      <c r="M17" s="366">
        <v>0.08</v>
      </c>
      <c r="N17" s="603"/>
      <c r="O17" s="366">
        <v>0.25800000000000001</v>
      </c>
      <c r="P17" s="186">
        <v>123</v>
      </c>
      <c r="Q17" s="128">
        <v>0</v>
      </c>
      <c r="R17" s="609"/>
      <c r="S17" s="186">
        <v>0</v>
      </c>
      <c r="T17" s="634"/>
      <c r="U17" s="367">
        <v>0.47399999999999998</v>
      </c>
      <c r="V17" s="359"/>
      <c r="W17" s="128">
        <v>123</v>
      </c>
      <c r="X17" s="359"/>
      <c r="Y17" s="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3"/>
      <c r="BI17" s="553"/>
      <c r="BJ17" s="553"/>
      <c r="BK17" s="55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s="121" customFormat="1" ht="15">
      <c r="A18" s="576"/>
      <c r="B18" s="424" t="s">
        <v>10</v>
      </c>
      <c r="C18" s="425" t="s">
        <v>146</v>
      </c>
      <c r="D18" s="426" t="s">
        <v>146</v>
      </c>
      <c r="E18" s="427" t="s">
        <v>146</v>
      </c>
      <c r="F18" s="444">
        <v>4023</v>
      </c>
      <c r="G18" s="445">
        <v>989</v>
      </c>
      <c r="H18" s="446">
        <v>2861</v>
      </c>
      <c r="I18" s="447">
        <v>0</v>
      </c>
      <c r="J18" s="448">
        <v>0</v>
      </c>
      <c r="K18" s="448">
        <v>0</v>
      </c>
      <c r="L18" s="449">
        <v>0</v>
      </c>
      <c r="M18" s="425">
        <v>11.82</v>
      </c>
      <c r="N18" s="604">
        <v>-3</v>
      </c>
      <c r="O18" s="430">
        <v>0</v>
      </c>
      <c r="P18" s="430">
        <v>0</v>
      </c>
      <c r="Q18" s="444">
        <v>0</v>
      </c>
      <c r="R18" s="604"/>
      <c r="S18" s="430">
        <v>0</v>
      </c>
      <c r="T18" s="604"/>
      <c r="U18" s="450">
        <v>0</v>
      </c>
      <c r="V18" s="432"/>
      <c r="W18" s="448">
        <v>0</v>
      </c>
      <c r="X18" s="432"/>
      <c r="Y18" s="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3"/>
      <c r="BI18" s="553"/>
      <c r="BJ18" s="553"/>
      <c r="BK18" s="55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s="119" customFormat="1" ht="13.2" customHeight="1">
      <c r="A19" s="474" t="s">
        <v>158</v>
      </c>
      <c r="B19" s="219" t="s">
        <v>34</v>
      </c>
      <c r="C19" s="178">
        <v>57</v>
      </c>
      <c r="D19" s="127">
        <v>4.2526999999999999</v>
      </c>
      <c r="E19" s="356">
        <v>76</v>
      </c>
      <c r="F19" s="187">
        <v>0</v>
      </c>
      <c r="G19" s="132">
        <v>0</v>
      </c>
      <c r="H19" s="233">
        <v>0</v>
      </c>
      <c r="I19" s="194">
        <v>187</v>
      </c>
      <c r="J19" s="132">
        <v>0</v>
      </c>
      <c r="K19" s="132">
        <v>0</v>
      </c>
      <c r="L19" s="188">
        <v>5518</v>
      </c>
      <c r="M19" s="178">
        <v>2.27</v>
      </c>
      <c r="N19" s="603">
        <v>-15</v>
      </c>
      <c r="O19" s="131">
        <v>4.9470000000000001</v>
      </c>
      <c r="P19" s="131">
        <v>4327</v>
      </c>
      <c r="Q19" s="187">
        <v>0</v>
      </c>
      <c r="R19" s="603"/>
      <c r="S19" s="131">
        <v>0</v>
      </c>
      <c r="T19" s="603"/>
      <c r="U19" s="358">
        <v>10.39</v>
      </c>
      <c r="V19" s="359">
        <v>-3</v>
      </c>
      <c r="W19" s="133">
        <v>2119</v>
      </c>
      <c r="X19" s="359">
        <v>2</v>
      </c>
      <c r="Y19" s="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E19" s="553"/>
      <c r="BF19" s="553"/>
      <c r="BG19" s="553"/>
      <c r="BH19" s="553"/>
      <c r="BI19" s="553"/>
      <c r="BJ19" s="553"/>
      <c r="BK19" s="55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s="119" customFormat="1" ht="15">
      <c r="A20" s="474"/>
      <c r="B20" s="219" t="s">
        <v>35</v>
      </c>
      <c r="C20" s="178" t="s">
        <v>146</v>
      </c>
      <c r="D20" s="127" t="s">
        <v>146</v>
      </c>
      <c r="E20" s="356" t="s">
        <v>146</v>
      </c>
      <c r="F20" s="187">
        <v>2604</v>
      </c>
      <c r="G20" s="133">
        <v>253</v>
      </c>
      <c r="H20" s="188">
        <v>970</v>
      </c>
      <c r="I20" s="194">
        <v>0</v>
      </c>
      <c r="J20" s="133">
        <v>0</v>
      </c>
      <c r="K20" s="133">
        <v>0</v>
      </c>
      <c r="L20" s="188">
        <v>0</v>
      </c>
      <c r="M20" s="178">
        <v>5.0970000000000004</v>
      </c>
      <c r="N20" s="603">
        <v>-6</v>
      </c>
      <c r="O20" s="131">
        <v>0</v>
      </c>
      <c r="P20" s="131">
        <v>0</v>
      </c>
      <c r="Q20" s="187">
        <v>0</v>
      </c>
      <c r="R20" s="603"/>
      <c r="S20" s="131">
        <v>0</v>
      </c>
      <c r="T20" s="603"/>
      <c r="U20" s="364">
        <v>0</v>
      </c>
      <c r="V20" s="359"/>
      <c r="W20" s="133">
        <v>0</v>
      </c>
      <c r="X20" s="359"/>
      <c r="Y20" s="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 s="119" customFormat="1" ht="15">
      <c r="A21" s="576"/>
      <c r="B21" s="424" t="s">
        <v>36</v>
      </c>
      <c r="C21" s="425" t="s">
        <v>146</v>
      </c>
      <c r="D21" s="426" t="s">
        <v>146</v>
      </c>
      <c r="E21" s="427" t="s">
        <v>146</v>
      </c>
      <c r="F21" s="447">
        <v>0</v>
      </c>
      <c r="G21" s="448">
        <v>0</v>
      </c>
      <c r="H21" s="449">
        <v>0</v>
      </c>
      <c r="I21" s="461">
        <v>79</v>
      </c>
      <c r="J21" s="445">
        <v>35</v>
      </c>
      <c r="K21" s="445">
        <v>529</v>
      </c>
      <c r="L21" s="446">
        <v>0</v>
      </c>
      <c r="M21" s="425">
        <v>1.905</v>
      </c>
      <c r="N21" s="604">
        <v>-9</v>
      </c>
      <c r="O21" s="430">
        <v>15.129</v>
      </c>
      <c r="P21" s="430">
        <v>2273</v>
      </c>
      <c r="Q21" s="444">
        <v>21.925999999999998</v>
      </c>
      <c r="R21" s="604">
        <v>-10</v>
      </c>
      <c r="S21" s="430">
        <v>927</v>
      </c>
      <c r="T21" s="604">
        <v>8</v>
      </c>
      <c r="U21" s="450">
        <v>0</v>
      </c>
      <c r="V21" s="432"/>
      <c r="W21" s="448">
        <v>0</v>
      </c>
      <c r="X21" s="432"/>
      <c r="Y21" s="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3"/>
      <c r="BI21" s="553"/>
      <c r="BJ21" s="553"/>
      <c r="BK21" s="55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 s="120" customFormat="1" ht="15">
      <c r="A22" s="474" t="s">
        <v>148</v>
      </c>
      <c r="B22" s="219" t="s">
        <v>11</v>
      </c>
      <c r="C22" s="178">
        <v>79</v>
      </c>
      <c r="D22" s="127">
        <v>10.521468</v>
      </c>
      <c r="E22" s="356">
        <v>136</v>
      </c>
      <c r="F22" s="187">
        <v>0</v>
      </c>
      <c r="G22" s="132">
        <v>0</v>
      </c>
      <c r="H22" s="233">
        <v>0</v>
      </c>
      <c r="I22" s="194">
        <v>1496</v>
      </c>
      <c r="J22" s="133">
        <v>1059</v>
      </c>
      <c r="K22" s="133">
        <v>4363</v>
      </c>
      <c r="L22" s="188">
        <v>25965</v>
      </c>
      <c r="M22" s="178">
        <v>22.641999999999999</v>
      </c>
      <c r="N22" s="603">
        <v>-4</v>
      </c>
      <c r="O22" s="131">
        <v>141.40799999999999</v>
      </c>
      <c r="P22" s="131">
        <v>43551</v>
      </c>
      <c r="Q22" s="187">
        <v>170.14500000000001</v>
      </c>
      <c r="R22" s="603">
        <v>1</v>
      </c>
      <c r="S22" s="131">
        <v>6952</v>
      </c>
      <c r="T22" s="602">
        <v>0.4</v>
      </c>
      <c r="U22" s="358">
        <v>57.420999999999999</v>
      </c>
      <c r="V22" s="359">
        <v>-2</v>
      </c>
      <c r="W22" s="133">
        <v>9871</v>
      </c>
      <c r="X22" s="359">
        <v>-7</v>
      </c>
      <c r="Y22" s="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3"/>
      <c r="BI22" s="553"/>
      <c r="BJ22" s="553"/>
      <c r="BK22" s="55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s="120" customFormat="1" ht="15" customHeight="1">
      <c r="A23" s="576"/>
      <c r="B23" s="424" t="s">
        <v>12</v>
      </c>
      <c r="C23" s="425" t="s">
        <v>146</v>
      </c>
      <c r="D23" s="426" t="s">
        <v>146</v>
      </c>
      <c r="E23" s="427" t="s">
        <v>146</v>
      </c>
      <c r="F23" s="444">
        <v>9456</v>
      </c>
      <c r="G23" s="445">
        <v>1942</v>
      </c>
      <c r="H23" s="446">
        <v>3215</v>
      </c>
      <c r="I23" s="447">
        <v>0</v>
      </c>
      <c r="J23" s="448">
        <v>0</v>
      </c>
      <c r="K23" s="448">
        <v>0</v>
      </c>
      <c r="L23" s="449">
        <v>0</v>
      </c>
      <c r="M23" s="425">
        <v>17.155000000000001</v>
      </c>
      <c r="N23" s="607">
        <v>-0.4</v>
      </c>
      <c r="O23" s="430">
        <v>0</v>
      </c>
      <c r="P23" s="430">
        <v>0</v>
      </c>
      <c r="Q23" s="444">
        <v>0</v>
      </c>
      <c r="R23" s="604"/>
      <c r="S23" s="430">
        <v>0</v>
      </c>
      <c r="T23" s="604"/>
      <c r="U23" s="450">
        <v>0</v>
      </c>
      <c r="V23" s="432"/>
      <c r="W23" s="448">
        <v>0</v>
      </c>
      <c r="X23" s="432"/>
      <c r="Y23" s="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3"/>
      <c r="BI23" s="553"/>
      <c r="BJ23" s="553"/>
      <c r="BK23" s="55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s="121" customFormat="1" ht="13.2" customHeight="1">
      <c r="A24" s="474" t="s">
        <v>149</v>
      </c>
      <c r="B24" s="219" t="s">
        <v>14</v>
      </c>
      <c r="C24" s="178">
        <v>43</v>
      </c>
      <c r="D24" s="127">
        <v>5.6137059999999996</v>
      </c>
      <c r="E24" s="356">
        <v>132</v>
      </c>
      <c r="F24" s="183">
        <v>2131</v>
      </c>
      <c r="G24" s="173">
        <v>927</v>
      </c>
      <c r="H24" s="184">
        <v>620</v>
      </c>
      <c r="I24" s="183">
        <v>0</v>
      </c>
      <c r="J24" s="173">
        <v>0</v>
      </c>
      <c r="K24" s="173">
        <v>0</v>
      </c>
      <c r="L24" s="184">
        <v>0</v>
      </c>
      <c r="M24" s="368">
        <v>2.1930000000000001</v>
      </c>
      <c r="N24" s="603"/>
      <c r="O24" s="131">
        <v>0</v>
      </c>
      <c r="P24" s="131">
        <v>0</v>
      </c>
      <c r="Q24" s="187">
        <v>0</v>
      </c>
      <c r="R24" s="603"/>
      <c r="S24" s="131">
        <v>0</v>
      </c>
      <c r="T24" s="603"/>
      <c r="U24" s="364">
        <v>0</v>
      </c>
      <c r="V24" s="359"/>
      <c r="W24" s="173">
        <v>0</v>
      </c>
      <c r="X24" s="359"/>
      <c r="Y24" s="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3"/>
      <c r="BI24" s="553"/>
      <c r="BJ24" s="553"/>
      <c r="BK24" s="55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s="121" customFormat="1" ht="13.2" customHeight="1">
      <c r="A25" s="474"/>
      <c r="B25" s="219" t="s">
        <v>15</v>
      </c>
      <c r="C25" s="178" t="s">
        <v>146</v>
      </c>
      <c r="D25" s="127" t="s">
        <v>146</v>
      </c>
      <c r="E25" s="356" t="s">
        <v>146</v>
      </c>
      <c r="F25" s="195">
        <v>0</v>
      </c>
      <c r="G25" s="132">
        <v>0</v>
      </c>
      <c r="H25" s="233">
        <v>0</v>
      </c>
      <c r="I25" s="194">
        <v>53</v>
      </c>
      <c r="J25" s="133">
        <v>312</v>
      </c>
      <c r="K25" s="245">
        <v>1983</v>
      </c>
      <c r="L25" s="233">
        <v>0</v>
      </c>
      <c r="M25" s="178">
        <v>7.5640000000000001</v>
      </c>
      <c r="N25" s="603">
        <v>2</v>
      </c>
      <c r="O25" s="131">
        <v>54.098999999999997</v>
      </c>
      <c r="P25" s="131">
        <v>0</v>
      </c>
      <c r="Q25" s="187">
        <v>163.47800000000001</v>
      </c>
      <c r="R25" s="603">
        <v>2</v>
      </c>
      <c r="S25" s="131">
        <v>5765</v>
      </c>
      <c r="T25" s="603">
        <v>1</v>
      </c>
      <c r="U25" s="364">
        <v>0</v>
      </c>
      <c r="V25" s="359"/>
      <c r="W25" s="132">
        <v>0</v>
      </c>
      <c r="X25" s="359"/>
      <c r="Y25" s="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53"/>
      <c r="BE25" s="553"/>
      <c r="BF25" s="553"/>
      <c r="BG25" s="553"/>
      <c r="BH25" s="553"/>
      <c r="BI25" s="553"/>
      <c r="BJ25" s="553"/>
      <c r="BK25" s="55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s="119" customFormat="1" ht="15">
      <c r="A26" s="577" t="s">
        <v>151</v>
      </c>
      <c r="B26" s="518" t="s">
        <v>16</v>
      </c>
      <c r="C26" s="519">
        <v>45</v>
      </c>
      <c r="D26" s="520">
        <v>1.3</v>
      </c>
      <c r="E26" s="521">
        <v>29</v>
      </c>
      <c r="F26" s="554">
        <v>792</v>
      </c>
      <c r="G26" s="555">
        <v>97</v>
      </c>
      <c r="H26" s="556">
        <v>132</v>
      </c>
      <c r="I26" s="554">
        <v>75</v>
      </c>
      <c r="J26" s="555">
        <v>0</v>
      </c>
      <c r="K26" s="555">
        <v>0</v>
      </c>
      <c r="L26" s="556">
        <v>2931</v>
      </c>
      <c r="M26" s="598">
        <v>1.8740000000000001</v>
      </c>
      <c r="N26" s="608"/>
      <c r="O26" s="488">
        <v>6.2990000000000004</v>
      </c>
      <c r="P26" s="488">
        <v>10323</v>
      </c>
      <c r="Q26" s="483">
        <v>4.4269999999999996</v>
      </c>
      <c r="R26" s="608"/>
      <c r="S26" s="488">
        <v>237</v>
      </c>
      <c r="T26" s="608"/>
      <c r="U26" s="489">
        <v>26.126999999999999</v>
      </c>
      <c r="V26" s="523"/>
      <c r="W26" s="488">
        <v>4807</v>
      </c>
      <c r="X26" s="523"/>
      <c r="Y26" s="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3"/>
      <c r="BI26" s="553"/>
      <c r="BJ26" s="553"/>
      <c r="BK26" s="55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84" s="120" customFormat="1" ht="13.2" customHeight="1">
      <c r="A27" s="474" t="s">
        <v>153</v>
      </c>
      <c r="B27" s="219" t="s">
        <v>23</v>
      </c>
      <c r="C27" s="178">
        <v>338</v>
      </c>
      <c r="D27" s="127">
        <v>5.4394070000000001</v>
      </c>
      <c r="E27" s="356">
        <v>18</v>
      </c>
      <c r="F27" s="187">
        <v>5944</v>
      </c>
      <c r="G27" s="133">
        <v>602</v>
      </c>
      <c r="H27" s="188">
        <v>3256</v>
      </c>
      <c r="I27" s="195">
        <v>0</v>
      </c>
      <c r="J27" s="132">
        <v>0</v>
      </c>
      <c r="K27" s="132">
        <v>0</v>
      </c>
      <c r="L27" s="233">
        <v>0</v>
      </c>
      <c r="M27" s="360">
        <v>0.12</v>
      </c>
      <c r="N27" s="611" t="s">
        <v>139</v>
      </c>
      <c r="O27" s="131">
        <v>0</v>
      </c>
      <c r="P27" s="131">
        <v>0</v>
      </c>
      <c r="Q27" s="187">
        <v>0</v>
      </c>
      <c r="R27" s="603"/>
      <c r="S27" s="131">
        <v>0</v>
      </c>
      <c r="T27" s="603"/>
      <c r="U27" s="364">
        <v>0</v>
      </c>
      <c r="V27" s="359"/>
      <c r="W27" s="132">
        <v>0</v>
      </c>
      <c r="X27" s="359"/>
      <c r="Y27" s="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3"/>
      <c r="BI27" s="553"/>
      <c r="BJ27" s="553"/>
      <c r="BK27" s="55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84" s="120" customFormat="1" ht="13.2" customHeight="1">
      <c r="A28" s="474"/>
      <c r="B28" s="219" t="s">
        <v>24</v>
      </c>
      <c r="C28" s="178" t="s">
        <v>146</v>
      </c>
      <c r="D28" s="127" t="s">
        <v>146</v>
      </c>
      <c r="E28" s="356" t="s">
        <v>146</v>
      </c>
      <c r="F28" s="185">
        <v>0</v>
      </c>
      <c r="G28" s="132">
        <v>0</v>
      </c>
      <c r="H28" s="233">
        <v>0</v>
      </c>
      <c r="I28" s="194">
        <v>465</v>
      </c>
      <c r="J28" s="133">
        <v>194</v>
      </c>
      <c r="K28" s="133">
        <v>1181</v>
      </c>
      <c r="L28" s="188">
        <v>9078</v>
      </c>
      <c r="M28" s="178">
        <v>7.5919999999999996</v>
      </c>
      <c r="N28" s="603">
        <v>-6</v>
      </c>
      <c r="O28" s="131">
        <v>49.67</v>
      </c>
      <c r="P28" s="131">
        <v>29139</v>
      </c>
      <c r="Q28" s="187">
        <v>68.626000000000005</v>
      </c>
      <c r="R28" s="603">
        <v>-0.50165284463260462</v>
      </c>
      <c r="S28" s="131">
        <v>3874</v>
      </c>
      <c r="T28" s="603">
        <v>-4</v>
      </c>
      <c r="U28" s="358">
        <v>37.008000000000003</v>
      </c>
      <c r="V28" s="359">
        <v>2</v>
      </c>
      <c r="W28" s="133">
        <v>9597</v>
      </c>
      <c r="X28" s="359">
        <v>0.66607227146378556</v>
      </c>
      <c r="Y28" s="3"/>
      <c r="Z28" s="553"/>
      <c r="AA28" s="553"/>
      <c r="AB28" s="553"/>
      <c r="AC28" s="553"/>
      <c r="AD28" s="553"/>
      <c r="AE28" s="553"/>
      <c r="AF28" s="553"/>
      <c r="AG28" s="553"/>
      <c r="AH28" s="553"/>
      <c r="AI28" s="553"/>
      <c r="AJ28" s="553"/>
      <c r="AK28" s="553"/>
      <c r="AL28" s="553"/>
      <c r="AM28" s="553"/>
      <c r="AN28" s="553"/>
      <c r="AO28" s="553"/>
      <c r="AP28" s="553"/>
      <c r="AQ28" s="553"/>
      <c r="AR28" s="553"/>
      <c r="AS28" s="553"/>
      <c r="AT28" s="553"/>
      <c r="AU28" s="553"/>
      <c r="AV28" s="553"/>
      <c r="AW28" s="553"/>
      <c r="AX28" s="553"/>
      <c r="AY28" s="553"/>
      <c r="AZ28" s="553"/>
      <c r="BA28" s="553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84" s="121" customFormat="1" ht="13.2" customHeight="1">
      <c r="A29" s="575" t="s">
        <v>154</v>
      </c>
      <c r="B29" s="411" t="s">
        <v>25</v>
      </c>
      <c r="C29" s="412">
        <v>640</v>
      </c>
      <c r="D29" s="413">
        <v>66.028467000000006</v>
      </c>
      <c r="E29" s="414">
        <v>121</v>
      </c>
      <c r="F29" s="557">
        <v>30013</v>
      </c>
      <c r="G29" s="441">
        <v>17072</v>
      </c>
      <c r="H29" s="440">
        <v>15768</v>
      </c>
      <c r="I29" s="557">
        <v>0</v>
      </c>
      <c r="J29" s="441">
        <v>0</v>
      </c>
      <c r="K29" s="441">
        <v>0</v>
      </c>
      <c r="L29" s="440">
        <v>0</v>
      </c>
      <c r="M29" s="557">
        <v>1.353</v>
      </c>
      <c r="N29" s="606"/>
      <c r="O29" s="453">
        <v>0</v>
      </c>
      <c r="P29" s="453">
        <v>0</v>
      </c>
      <c r="Q29" s="452">
        <v>0</v>
      </c>
      <c r="R29" s="606"/>
      <c r="S29" s="453">
        <v>0</v>
      </c>
      <c r="T29" s="606"/>
      <c r="U29" s="531">
        <v>0</v>
      </c>
      <c r="V29" s="458"/>
      <c r="W29" s="441">
        <v>0</v>
      </c>
      <c r="X29" s="458"/>
      <c r="Y29" s="3"/>
      <c r="Z29" s="553"/>
      <c r="AA29" s="553"/>
      <c r="AB29" s="553"/>
      <c r="AC29" s="553"/>
      <c r="AD29" s="553"/>
      <c r="AE29" s="553"/>
      <c r="AF29" s="553"/>
      <c r="AG29" s="553"/>
      <c r="AH29" s="553"/>
      <c r="AI29" s="553"/>
      <c r="AJ29" s="553"/>
      <c r="AK29" s="553"/>
      <c r="AL29" s="553"/>
      <c r="AM29" s="553"/>
      <c r="AN29" s="553"/>
      <c r="AO29" s="553"/>
      <c r="AP29" s="553"/>
      <c r="AQ29" s="553"/>
      <c r="AR29" s="553"/>
      <c r="AS29" s="553"/>
      <c r="AT29" s="553"/>
      <c r="AU29" s="553"/>
      <c r="AV29" s="553"/>
      <c r="AW29" s="553"/>
      <c r="AX29" s="553"/>
      <c r="AY29" s="553"/>
      <c r="AZ29" s="553"/>
      <c r="BA29" s="553"/>
      <c r="BB29" s="553"/>
      <c r="BC29" s="553"/>
      <c r="BD29" s="553"/>
      <c r="BE29" s="553"/>
      <c r="BF29" s="553"/>
      <c r="BG29" s="553"/>
      <c r="BH29" s="553"/>
      <c r="BI29" s="553"/>
      <c r="BJ29" s="553"/>
      <c r="BK29" s="55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84" s="121" customFormat="1" ht="15">
      <c r="A30" s="576"/>
      <c r="B30" s="424" t="s">
        <v>26</v>
      </c>
      <c r="C30" s="425" t="s">
        <v>146</v>
      </c>
      <c r="D30" s="426" t="s">
        <v>146</v>
      </c>
      <c r="E30" s="427" t="s">
        <v>146</v>
      </c>
      <c r="F30" s="501">
        <v>0</v>
      </c>
      <c r="G30" s="448">
        <v>0</v>
      </c>
      <c r="H30" s="449">
        <v>0</v>
      </c>
      <c r="I30" s="461">
        <v>2594</v>
      </c>
      <c r="J30" s="445">
        <v>3182</v>
      </c>
      <c r="K30" s="445">
        <v>17587</v>
      </c>
      <c r="L30" s="446">
        <v>15017</v>
      </c>
      <c r="M30" s="425">
        <v>148.93199999999999</v>
      </c>
      <c r="N30" s="604">
        <v>-1</v>
      </c>
      <c r="O30" s="430">
        <v>442.88900000000001</v>
      </c>
      <c r="P30" s="430">
        <v>200858</v>
      </c>
      <c r="Q30" s="444">
        <v>1122.3620000000001</v>
      </c>
      <c r="R30" s="607">
        <v>-0.3</v>
      </c>
      <c r="S30" s="430">
        <v>83914</v>
      </c>
      <c r="T30" s="604">
        <v>-1</v>
      </c>
      <c r="U30" s="599">
        <v>62.616999999999997</v>
      </c>
      <c r="V30" s="432"/>
      <c r="W30" s="445">
        <v>32012</v>
      </c>
      <c r="X30" s="432">
        <v>33</v>
      </c>
      <c r="Y30" s="3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3"/>
      <c r="AN30" s="553"/>
      <c r="AO30" s="553"/>
      <c r="AP30" s="553"/>
      <c r="AQ30" s="553"/>
      <c r="AR30" s="553"/>
      <c r="AS30" s="553"/>
      <c r="AT30" s="553"/>
      <c r="AU30" s="553"/>
      <c r="AV30" s="553"/>
      <c r="AW30" s="553"/>
      <c r="AX30" s="553"/>
      <c r="AY30" s="553"/>
      <c r="AZ30" s="553"/>
      <c r="BA30" s="553"/>
      <c r="BB30" s="553"/>
      <c r="BC30" s="553"/>
      <c r="BD30" s="553"/>
      <c r="BE30" s="553"/>
      <c r="BF30" s="553"/>
      <c r="BG30" s="553"/>
      <c r="BH30" s="553"/>
      <c r="BI30" s="553"/>
      <c r="BJ30" s="553"/>
      <c r="BK30" s="55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4" s="119" customFormat="1" ht="16.95" customHeight="1">
      <c r="A31" s="577" t="s">
        <v>150</v>
      </c>
      <c r="B31" s="518" t="s">
        <v>13</v>
      </c>
      <c r="C31" s="519">
        <v>357</v>
      </c>
      <c r="D31" s="520">
        <v>80.621787999999995</v>
      </c>
      <c r="E31" s="521">
        <v>231</v>
      </c>
      <c r="F31" s="490">
        <v>33426</v>
      </c>
      <c r="G31" s="491">
        <v>18201</v>
      </c>
      <c r="H31" s="492">
        <v>19994</v>
      </c>
      <c r="I31" s="522">
        <v>4121</v>
      </c>
      <c r="J31" s="491">
        <v>12509</v>
      </c>
      <c r="K31" s="491">
        <v>19313</v>
      </c>
      <c r="L31" s="492">
        <v>91787</v>
      </c>
      <c r="M31" s="519">
        <v>296.09399999999999</v>
      </c>
      <c r="N31" s="608">
        <v>1</v>
      </c>
      <c r="O31" s="495">
        <v>825.46699999999998</v>
      </c>
      <c r="P31" s="495">
        <v>379441</v>
      </c>
      <c r="Q31" s="490">
        <v>2023.182</v>
      </c>
      <c r="R31" s="608">
        <v>1</v>
      </c>
      <c r="S31" s="495">
        <v>79340</v>
      </c>
      <c r="T31" s="608">
        <v>-1</v>
      </c>
      <c r="U31" s="496">
        <v>221.47399999999999</v>
      </c>
      <c r="V31" s="523">
        <v>-3</v>
      </c>
      <c r="W31" s="491">
        <v>74818</v>
      </c>
      <c r="X31" s="523">
        <v>-1</v>
      </c>
      <c r="Y31" s="3"/>
      <c r="Z31" s="553"/>
      <c r="AA31" s="553"/>
      <c r="AB31" s="553"/>
      <c r="AC31" s="553"/>
      <c r="AD31" s="553"/>
      <c r="AE31" s="553"/>
      <c r="AF31" s="553"/>
      <c r="AG31" s="553"/>
      <c r="AH31" s="553"/>
      <c r="AI31" s="553"/>
      <c r="AJ31" s="553"/>
      <c r="AK31" s="553"/>
      <c r="AL31" s="553"/>
      <c r="AM31" s="553"/>
      <c r="AN31" s="553"/>
      <c r="AO31" s="553"/>
      <c r="AP31" s="553"/>
      <c r="AQ31" s="553"/>
      <c r="AR31" s="553"/>
      <c r="AS31" s="553"/>
      <c r="AT31" s="553"/>
      <c r="AU31" s="553"/>
      <c r="AV31" s="553"/>
      <c r="AW31" s="553"/>
      <c r="AX31" s="553"/>
      <c r="AY31" s="553"/>
      <c r="AZ31" s="553"/>
      <c r="BA31" s="553"/>
      <c r="BB31" s="553"/>
      <c r="BC31" s="553"/>
      <c r="BD31" s="553"/>
      <c r="BE31" s="553"/>
      <c r="BF31" s="553"/>
      <c r="BG31" s="553"/>
      <c r="BH31" s="553"/>
      <c r="BI31" s="553"/>
      <c r="BJ31" s="553"/>
      <c r="BK31" s="55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</row>
    <row r="32" spans="1:84" s="120" customFormat="1" ht="13.2" customHeight="1">
      <c r="A32" s="474" t="s">
        <v>156</v>
      </c>
      <c r="B32" s="219" t="s">
        <v>32</v>
      </c>
      <c r="C32" s="178">
        <v>132</v>
      </c>
      <c r="D32" s="127">
        <v>11.032328</v>
      </c>
      <c r="E32" s="356">
        <v>86</v>
      </c>
      <c r="F32" s="187">
        <v>2238</v>
      </c>
      <c r="G32" s="133">
        <v>524</v>
      </c>
      <c r="H32" s="188">
        <v>494</v>
      </c>
      <c r="I32" s="195">
        <v>173</v>
      </c>
      <c r="J32" s="132">
        <v>128</v>
      </c>
      <c r="K32" s="132">
        <v>718</v>
      </c>
      <c r="L32" s="233">
        <v>3158</v>
      </c>
      <c r="M32" s="178">
        <v>1.54</v>
      </c>
      <c r="N32" s="603">
        <v>-24</v>
      </c>
      <c r="O32" s="131">
        <v>0</v>
      </c>
      <c r="P32" s="131">
        <v>0</v>
      </c>
      <c r="Q32" s="187">
        <v>0</v>
      </c>
      <c r="R32" s="603"/>
      <c r="S32" s="131">
        <v>0</v>
      </c>
      <c r="T32" s="603"/>
      <c r="U32" s="364">
        <v>0</v>
      </c>
      <c r="V32" s="359"/>
      <c r="W32" s="132">
        <v>0</v>
      </c>
      <c r="X32" s="359"/>
      <c r="Y32" s="3"/>
      <c r="Z32" s="553"/>
      <c r="AA32" s="553"/>
      <c r="AB32" s="553"/>
      <c r="AC32" s="553"/>
      <c r="AD32" s="553"/>
      <c r="AE32" s="553"/>
      <c r="AF32" s="553"/>
      <c r="AG32" s="553"/>
      <c r="AH32" s="553"/>
      <c r="AI32" s="553"/>
      <c r="AJ32" s="553"/>
      <c r="AK32" s="553"/>
      <c r="AL32" s="553"/>
      <c r="AM32" s="553"/>
      <c r="AN32" s="553"/>
      <c r="AO32" s="553"/>
      <c r="AP32" s="553"/>
      <c r="AQ32" s="553"/>
      <c r="AR32" s="553"/>
      <c r="AS32" s="553"/>
      <c r="AT32" s="553"/>
      <c r="AU32" s="553"/>
      <c r="AV32" s="553"/>
      <c r="AW32" s="553"/>
      <c r="AX32" s="553"/>
      <c r="AY32" s="553"/>
      <c r="AZ32" s="553"/>
      <c r="BA32" s="553"/>
      <c r="BB32" s="553"/>
      <c r="BC32" s="553"/>
      <c r="BD32" s="553"/>
      <c r="BE32" s="553"/>
      <c r="BF32" s="553"/>
      <c r="BG32" s="553"/>
      <c r="BH32" s="553"/>
      <c r="BI32" s="553"/>
      <c r="BJ32" s="553"/>
      <c r="BK32" s="55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</row>
    <row r="33" spans="1:84" s="120" customFormat="1" ht="15" customHeight="1">
      <c r="A33" s="474"/>
      <c r="B33" s="219" t="s">
        <v>33</v>
      </c>
      <c r="C33" s="178" t="s">
        <v>146</v>
      </c>
      <c r="D33" s="127" t="s">
        <v>146</v>
      </c>
      <c r="E33" s="356" t="s">
        <v>146</v>
      </c>
      <c r="F33" s="187">
        <v>0</v>
      </c>
      <c r="G33" s="129" t="s">
        <v>139</v>
      </c>
      <c r="H33" s="363" t="s">
        <v>139</v>
      </c>
      <c r="I33" s="236" t="s">
        <v>386</v>
      </c>
      <c r="J33" s="129" t="s">
        <v>386</v>
      </c>
      <c r="K33" s="129" t="s">
        <v>386</v>
      </c>
      <c r="L33" s="363" t="s">
        <v>386</v>
      </c>
      <c r="M33" s="236" t="s">
        <v>386</v>
      </c>
      <c r="N33" s="603"/>
      <c r="O33" s="223" t="s">
        <v>386</v>
      </c>
      <c r="P33" s="223" t="s">
        <v>386</v>
      </c>
      <c r="Q33" s="187">
        <v>15.272</v>
      </c>
      <c r="R33" s="603"/>
      <c r="S33" s="131">
        <v>1413</v>
      </c>
      <c r="T33" s="603"/>
      <c r="U33" s="358">
        <v>3.4279999999999999</v>
      </c>
      <c r="V33" s="359"/>
      <c r="W33" s="173">
        <v>538</v>
      </c>
      <c r="X33" s="359"/>
      <c r="Y33" s="3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3"/>
      <c r="AO33" s="553"/>
      <c r="AP33" s="553"/>
      <c r="AQ33" s="553"/>
      <c r="AR33" s="553"/>
      <c r="AS33" s="553"/>
      <c r="AT33" s="553"/>
      <c r="AU33" s="553"/>
      <c r="AV33" s="553"/>
      <c r="AW33" s="553"/>
      <c r="AX33" s="553"/>
      <c r="AY33" s="553"/>
      <c r="AZ33" s="553"/>
      <c r="BA33" s="553"/>
      <c r="BB33" s="553"/>
      <c r="BC33" s="553"/>
      <c r="BD33" s="553"/>
      <c r="BE33" s="553"/>
      <c r="BF33" s="553"/>
      <c r="BG33" s="553"/>
      <c r="BH33" s="553"/>
      <c r="BI33" s="553"/>
      <c r="BJ33" s="553"/>
      <c r="BK33" s="55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</row>
    <row r="34" spans="1:84" s="121" customFormat="1" ht="15" customHeight="1">
      <c r="A34" s="575" t="s">
        <v>157</v>
      </c>
      <c r="B34" s="411" t="s">
        <v>37</v>
      </c>
      <c r="C34" s="412">
        <v>93</v>
      </c>
      <c r="D34" s="413">
        <v>9.8972470000000001</v>
      </c>
      <c r="E34" s="414">
        <v>109</v>
      </c>
      <c r="F34" s="557">
        <v>0</v>
      </c>
      <c r="G34" s="441">
        <v>0</v>
      </c>
      <c r="H34" s="440">
        <v>0</v>
      </c>
      <c r="I34" s="557">
        <v>10</v>
      </c>
      <c r="J34" s="441">
        <v>0</v>
      </c>
      <c r="K34" s="441">
        <v>0</v>
      </c>
      <c r="L34" s="440" t="s">
        <v>386</v>
      </c>
      <c r="M34" s="558">
        <v>6.3E-2</v>
      </c>
      <c r="N34" s="606"/>
      <c r="O34" s="558">
        <v>0.39200000000000002</v>
      </c>
      <c r="P34" s="441">
        <v>243</v>
      </c>
      <c r="Q34" s="452">
        <v>0</v>
      </c>
      <c r="R34" s="606"/>
      <c r="S34" s="453">
        <v>0</v>
      </c>
      <c r="T34" s="606"/>
      <c r="U34" s="559">
        <v>1.278</v>
      </c>
      <c r="V34" s="458"/>
      <c r="W34" s="441">
        <v>243</v>
      </c>
      <c r="X34" s="458"/>
      <c r="Y34" s="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3"/>
      <c r="AK34" s="553"/>
      <c r="AL34" s="553"/>
      <c r="AM34" s="553"/>
      <c r="AN34" s="553"/>
      <c r="AO34" s="553"/>
      <c r="AP34" s="553"/>
      <c r="AQ34" s="553"/>
      <c r="AR34" s="553"/>
      <c r="AS34" s="553"/>
      <c r="AT34" s="553"/>
      <c r="AU34" s="553"/>
      <c r="AV34" s="553"/>
      <c r="AW34" s="553"/>
      <c r="AX34" s="553"/>
      <c r="AY34" s="553"/>
      <c r="AZ34" s="553"/>
      <c r="BA34" s="553"/>
      <c r="BB34" s="553"/>
      <c r="BC34" s="553"/>
      <c r="BD34" s="553"/>
      <c r="BE34" s="553"/>
      <c r="BF34" s="553"/>
      <c r="BG34" s="553"/>
      <c r="BH34" s="553"/>
      <c r="BI34" s="553"/>
      <c r="BJ34" s="553"/>
      <c r="BK34" s="55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</row>
    <row r="35" spans="1:84" s="121" customFormat="1" ht="13.2" customHeight="1">
      <c r="A35" s="474"/>
      <c r="B35" s="219" t="s">
        <v>38</v>
      </c>
      <c r="C35" s="178" t="s">
        <v>146</v>
      </c>
      <c r="D35" s="127" t="s">
        <v>146</v>
      </c>
      <c r="E35" s="356" t="s">
        <v>146</v>
      </c>
      <c r="F35" s="195">
        <v>0</v>
      </c>
      <c r="G35" s="132">
        <v>0</v>
      </c>
      <c r="H35" s="233">
        <v>0</v>
      </c>
      <c r="I35" s="195">
        <v>0</v>
      </c>
      <c r="J35" s="132">
        <v>0</v>
      </c>
      <c r="K35" s="132">
        <v>0</v>
      </c>
      <c r="L35" s="233">
        <v>92</v>
      </c>
      <c r="M35" s="360">
        <v>0.22800000000000001</v>
      </c>
      <c r="N35" s="603">
        <v>2</v>
      </c>
      <c r="O35" s="131">
        <v>1.147</v>
      </c>
      <c r="P35" s="131">
        <v>1160</v>
      </c>
      <c r="Q35" s="187">
        <v>0</v>
      </c>
      <c r="R35" s="603"/>
      <c r="S35" s="131">
        <v>0</v>
      </c>
      <c r="T35" s="603"/>
      <c r="U35" s="358">
        <v>3.0619999999999998</v>
      </c>
      <c r="V35" s="359">
        <v>-31</v>
      </c>
      <c r="W35" s="133">
        <v>433</v>
      </c>
      <c r="X35" s="359">
        <v>-39</v>
      </c>
      <c r="Y35" s="3"/>
      <c r="Z35" s="553"/>
      <c r="AA35" s="553"/>
      <c r="AB35" s="553"/>
      <c r="AC35" s="553"/>
      <c r="AD35" s="553"/>
      <c r="AE35" s="553"/>
      <c r="AF35" s="553"/>
      <c r="AG35" s="553"/>
      <c r="AH35" s="553"/>
      <c r="AI35" s="553"/>
      <c r="AJ35" s="553"/>
      <c r="AK35" s="553"/>
      <c r="AL35" s="553"/>
      <c r="AM35" s="553"/>
      <c r="AN35" s="553"/>
      <c r="AO35" s="553"/>
      <c r="AP35" s="553"/>
      <c r="AQ35" s="553"/>
      <c r="AR35" s="553"/>
      <c r="AS35" s="553"/>
      <c r="AT35" s="553"/>
      <c r="AU35" s="553"/>
      <c r="AV35" s="553"/>
      <c r="AW35" s="553"/>
      <c r="AX35" s="553"/>
      <c r="AY35" s="553"/>
      <c r="AZ35" s="553"/>
      <c r="BA35" s="553"/>
      <c r="BB35" s="553"/>
      <c r="BC35" s="553"/>
      <c r="BD35" s="553"/>
      <c r="BE35" s="553"/>
      <c r="BF35" s="553"/>
      <c r="BG35" s="553"/>
      <c r="BH35" s="553"/>
      <c r="BI35" s="553"/>
      <c r="BJ35" s="553"/>
      <c r="BK35" s="55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</row>
    <row r="36" spans="1:84" s="121" customFormat="1" ht="13.2" customHeight="1">
      <c r="A36" s="474"/>
      <c r="B36" s="219" t="s">
        <v>39</v>
      </c>
      <c r="C36" s="178" t="s">
        <v>146</v>
      </c>
      <c r="D36" s="127" t="s">
        <v>146</v>
      </c>
      <c r="E36" s="356" t="s">
        <v>146</v>
      </c>
      <c r="F36" s="187">
        <v>508</v>
      </c>
      <c r="G36" s="133">
        <v>34</v>
      </c>
      <c r="H36" s="188">
        <v>316</v>
      </c>
      <c r="I36" s="194">
        <v>44</v>
      </c>
      <c r="J36" s="133">
        <v>22</v>
      </c>
      <c r="K36" s="133">
        <v>103</v>
      </c>
      <c r="L36" s="188">
        <v>0</v>
      </c>
      <c r="M36" s="178">
        <v>2.04</v>
      </c>
      <c r="N36" s="603">
        <v>11</v>
      </c>
      <c r="O36" s="131">
        <v>5.5110000000000001</v>
      </c>
      <c r="P36" s="131">
        <v>1060</v>
      </c>
      <c r="Q36" s="187">
        <v>7.5129999999999999</v>
      </c>
      <c r="R36" s="603">
        <v>2</v>
      </c>
      <c r="S36" s="131">
        <v>298</v>
      </c>
      <c r="T36" s="603">
        <v>3</v>
      </c>
      <c r="U36" s="364" t="s">
        <v>396</v>
      </c>
      <c r="V36" s="359"/>
      <c r="W36" s="645" t="s">
        <v>396</v>
      </c>
      <c r="X36" s="359"/>
      <c r="Y36" s="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3"/>
      <c r="AN36" s="553"/>
      <c r="AO36" s="553"/>
      <c r="AP36" s="553"/>
      <c r="AQ36" s="553"/>
      <c r="AR36" s="553"/>
      <c r="AS36" s="553"/>
      <c r="AT36" s="553"/>
      <c r="AU36" s="553"/>
      <c r="AV36" s="553"/>
      <c r="AW36" s="553"/>
      <c r="AX36" s="553"/>
      <c r="AY36" s="553"/>
      <c r="AZ36" s="553"/>
      <c r="BA36" s="553"/>
      <c r="BB36" s="553"/>
      <c r="BC36" s="553"/>
      <c r="BD36" s="553"/>
      <c r="BE36" s="553"/>
      <c r="BF36" s="553"/>
      <c r="BG36" s="553"/>
      <c r="BH36" s="553"/>
      <c r="BI36" s="553"/>
      <c r="BJ36" s="553"/>
      <c r="BK36" s="55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pans="1:84" s="121" customFormat="1" ht="15">
      <c r="A37" s="576"/>
      <c r="B37" s="424" t="s">
        <v>40</v>
      </c>
      <c r="C37" s="425" t="s">
        <v>146</v>
      </c>
      <c r="D37" s="426" t="s">
        <v>146</v>
      </c>
      <c r="E37" s="427" t="s">
        <v>146</v>
      </c>
      <c r="F37" s="444">
        <v>7384</v>
      </c>
      <c r="G37" s="445">
        <v>1188</v>
      </c>
      <c r="H37" s="446">
        <v>2696</v>
      </c>
      <c r="I37" s="461">
        <v>919</v>
      </c>
      <c r="J37" s="445">
        <v>240</v>
      </c>
      <c r="K37" s="445">
        <v>2396</v>
      </c>
      <c r="L37" s="446">
        <v>0</v>
      </c>
      <c r="M37" s="425">
        <v>35.942999999999998</v>
      </c>
      <c r="N37" s="604">
        <v>-3</v>
      </c>
      <c r="O37" s="430">
        <v>91.061999999999998</v>
      </c>
      <c r="P37" s="430">
        <v>23092</v>
      </c>
      <c r="Q37" s="444">
        <v>110.86</v>
      </c>
      <c r="R37" s="607">
        <v>-0.1</v>
      </c>
      <c r="S37" s="430">
        <v>5491</v>
      </c>
      <c r="T37" s="607">
        <v>-0.4</v>
      </c>
      <c r="U37" s="450" t="s">
        <v>386</v>
      </c>
      <c r="V37" s="432"/>
      <c r="W37" s="445" t="s">
        <v>386</v>
      </c>
      <c r="X37" s="432"/>
      <c r="Y37" s="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3"/>
      <c r="AL37" s="553"/>
      <c r="AM37" s="553"/>
      <c r="AN37" s="553"/>
      <c r="AO37" s="553"/>
      <c r="AP37" s="553"/>
      <c r="AQ37" s="553"/>
      <c r="AR37" s="553"/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553"/>
      <c r="BE37" s="553"/>
      <c r="BF37" s="553"/>
      <c r="BG37" s="553"/>
      <c r="BH37" s="553"/>
      <c r="BI37" s="553"/>
      <c r="BJ37" s="553"/>
      <c r="BK37" s="55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s="552" customFormat="1" ht="15">
      <c r="A38" s="577" t="s">
        <v>397</v>
      </c>
      <c r="B38" s="518" t="s">
        <v>41</v>
      </c>
      <c r="C38" s="519">
        <v>70</v>
      </c>
      <c r="D38" s="520">
        <v>4.5952809999999999</v>
      </c>
      <c r="E38" s="521">
        <v>67</v>
      </c>
      <c r="F38" s="490">
        <v>1919</v>
      </c>
      <c r="G38" s="491">
        <v>497</v>
      </c>
      <c r="H38" s="492">
        <v>52</v>
      </c>
      <c r="I38" s="522">
        <v>52</v>
      </c>
      <c r="J38" s="491">
        <v>568</v>
      </c>
      <c r="K38" s="549">
        <v>653</v>
      </c>
      <c r="L38" s="550">
        <v>450</v>
      </c>
      <c r="M38" s="519">
        <v>3.77</v>
      </c>
      <c r="N38" s="672">
        <v>0.1</v>
      </c>
      <c r="O38" s="549">
        <v>17.440999999999999</v>
      </c>
      <c r="P38" s="495" t="s">
        <v>386</v>
      </c>
      <c r="Q38" s="490">
        <v>37.804000000000002</v>
      </c>
      <c r="R38" s="608">
        <v>2</v>
      </c>
      <c r="S38" s="495">
        <v>1695</v>
      </c>
      <c r="T38" s="608">
        <v>8</v>
      </c>
      <c r="U38" s="496">
        <v>0.57799999999999996</v>
      </c>
      <c r="V38" s="523">
        <v>-2</v>
      </c>
      <c r="W38" s="491">
        <v>100</v>
      </c>
      <c r="X38" s="523">
        <v>2</v>
      </c>
      <c r="Y38" s="553"/>
      <c r="Z38" s="553"/>
      <c r="AA38" s="553"/>
      <c r="AB38" s="553"/>
      <c r="AC38" s="553"/>
      <c r="AD38" s="553"/>
      <c r="AE38" s="553"/>
      <c r="AF38" s="553"/>
      <c r="AG38" s="553"/>
      <c r="AH38" s="553"/>
      <c r="AI38" s="553"/>
      <c r="AJ38" s="553"/>
      <c r="AK38" s="553"/>
      <c r="AL38" s="553"/>
      <c r="AM38" s="553"/>
      <c r="AN38" s="553"/>
      <c r="AO38" s="553"/>
      <c r="AP38" s="553"/>
      <c r="AQ38" s="553"/>
      <c r="AR38" s="553"/>
      <c r="AS38" s="553"/>
      <c r="AT38" s="553"/>
      <c r="AU38" s="553"/>
      <c r="AV38" s="553"/>
      <c r="AW38" s="553"/>
      <c r="AX38" s="553"/>
      <c r="AY38" s="553"/>
      <c r="AZ38" s="553"/>
      <c r="BA38" s="553"/>
      <c r="BB38" s="553"/>
      <c r="BC38" s="553"/>
      <c r="BD38" s="553"/>
      <c r="BE38" s="553"/>
      <c r="BF38" s="553"/>
      <c r="BG38" s="553"/>
      <c r="BH38" s="553"/>
      <c r="BI38" s="553"/>
      <c r="BJ38" s="553"/>
      <c r="BK38" s="553"/>
      <c r="BL38" s="551"/>
      <c r="BM38" s="551"/>
      <c r="BN38" s="551"/>
      <c r="BO38" s="551"/>
      <c r="BP38" s="551"/>
      <c r="BQ38" s="551"/>
      <c r="BR38" s="551"/>
      <c r="BS38" s="551"/>
      <c r="BT38" s="551"/>
      <c r="BU38" s="551"/>
      <c r="BV38" s="551"/>
      <c r="BW38" s="551"/>
      <c r="BX38" s="551"/>
      <c r="BY38" s="551"/>
      <c r="BZ38" s="551"/>
      <c r="CA38" s="551"/>
      <c r="CB38" s="551"/>
      <c r="CC38" s="551"/>
      <c r="CD38" s="551"/>
      <c r="CE38" s="551"/>
      <c r="CF38" s="551"/>
    </row>
    <row r="39" spans="1:84" s="120" customFormat="1" ht="16.95" customHeight="1">
      <c r="A39" s="474" t="s">
        <v>159</v>
      </c>
      <c r="B39" s="219" t="s">
        <v>42</v>
      </c>
      <c r="C39" s="178">
        <v>301</v>
      </c>
      <c r="D39" s="127">
        <v>59.831093000000003</v>
      </c>
      <c r="E39" s="356">
        <v>203</v>
      </c>
      <c r="F39" s="183">
        <v>316</v>
      </c>
      <c r="G39" s="173">
        <v>116</v>
      </c>
      <c r="H39" s="184">
        <v>194</v>
      </c>
      <c r="I39" s="183">
        <v>58</v>
      </c>
      <c r="J39" s="173">
        <v>225</v>
      </c>
      <c r="K39" s="173">
        <v>543</v>
      </c>
      <c r="L39" s="184">
        <v>79</v>
      </c>
      <c r="M39" s="368">
        <v>2.1379999999999999</v>
      </c>
      <c r="N39" s="609"/>
      <c r="O39" s="232">
        <v>9.3940000000000001</v>
      </c>
      <c r="P39" s="232">
        <v>1722</v>
      </c>
      <c r="Q39" s="369">
        <v>52.356000000000002</v>
      </c>
      <c r="R39" s="609"/>
      <c r="S39" s="232">
        <v>1186</v>
      </c>
      <c r="T39" s="609"/>
      <c r="U39" s="370">
        <v>2.5000000000000001E-2</v>
      </c>
      <c r="V39" s="362"/>
      <c r="W39" s="232" t="s">
        <v>386</v>
      </c>
      <c r="X39" s="359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84" s="120" customFormat="1" ht="15">
      <c r="A40" s="474"/>
      <c r="B40" s="219" t="s">
        <v>43</v>
      </c>
      <c r="C40" s="178" t="s">
        <v>146</v>
      </c>
      <c r="D40" s="127" t="s">
        <v>146</v>
      </c>
      <c r="E40" s="356" t="s">
        <v>146</v>
      </c>
      <c r="F40" s="194">
        <v>16721</v>
      </c>
      <c r="G40" s="133">
        <v>7555</v>
      </c>
      <c r="H40" s="188">
        <v>11939</v>
      </c>
      <c r="I40" s="194">
        <v>2078</v>
      </c>
      <c r="J40" s="133">
        <v>1092</v>
      </c>
      <c r="K40" s="133">
        <v>9022</v>
      </c>
      <c r="L40" s="188">
        <v>19627</v>
      </c>
      <c r="M40" s="178">
        <v>69.486999999999995</v>
      </c>
      <c r="N40" s="603">
        <v>-2</v>
      </c>
      <c r="O40" s="131">
        <v>262.78699999999998</v>
      </c>
      <c r="P40" s="131" t="s">
        <v>386</v>
      </c>
      <c r="Q40" s="187" t="s">
        <v>386</v>
      </c>
      <c r="R40" s="603"/>
      <c r="S40" s="131">
        <v>38612</v>
      </c>
      <c r="T40" s="603">
        <v>2</v>
      </c>
      <c r="U40" s="358">
        <v>35.765000000000001</v>
      </c>
      <c r="V40" s="359" t="s">
        <v>386</v>
      </c>
      <c r="W40" s="133">
        <v>10322</v>
      </c>
      <c r="X40" s="359">
        <v>-2</v>
      </c>
      <c r="Y40" s="3"/>
      <c r="Z40" s="553"/>
      <c r="AA40" s="553"/>
      <c r="AB40" s="553"/>
      <c r="AC40" s="553"/>
      <c r="AD40" s="553"/>
      <c r="AE40" s="553"/>
      <c r="AF40" s="553"/>
      <c r="AG40" s="553"/>
      <c r="AH40" s="553"/>
      <c r="AI40" s="553"/>
      <c r="AJ40" s="553"/>
      <c r="AK40" s="553"/>
      <c r="AL40" s="553"/>
      <c r="AM40" s="553"/>
      <c r="AN40" s="553"/>
      <c r="AO40" s="553"/>
      <c r="AP40" s="553"/>
      <c r="AQ40" s="553"/>
      <c r="AR40" s="553"/>
      <c r="AS40" s="553"/>
      <c r="AT40" s="553"/>
      <c r="AU40" s="553"/>
      <c r="AV40" s="553"/>
      <c r="AW40" s="553"/>
      <c r="AX40" s="553"/>
      <c r="AY40" s="553"/>
      <c r="AZ40" s="553"/>
      <c r="BA40" s="553"/>
      <c r="BB40" s="553"/>
      <c r="BC40" s="553"/>
      <c r="BD40" s="553"/>
      <c r="BE40" s="553"/>
      <c r="BF40" s="553"/>
      <c r="BG40" s="553"/>
      <c r="BH40" s="553"/>
      <c r="BI40" s="553"/>
      <c r="BJ40" s="553"/>
      <c r="BK40" s="55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s="121" customFormat="1" ht="15.75" customHeight="1">
      <c r="A41" s="577" t="s">
        <v>160</v>
      </c>
      <c r="B41" s="518" t="s">
        <v>47</v>
      </c>
      <c r="C41" s="519">
        <v>65</v>
      </c>
      <c r="D41" s="520">
        <v>2.2000000000000002</v>
      </c>
      <c r="E41" s="521">
        <v>34</v>
      </c>
      <c r="F41" s="522">
        <v>1853</v>
      </c>
      <c r="G41" s="491">
        <v>1772</v>
      </c>
      <c r="H41" s="492">
        <v>245</v>
      </c>
      <c r="I41" s="522">
        <v>206</v>
      </c>
      <c r="J41" s="491">
        <v>1</v>
      </c>
      <c r="K41" s="524" t="s">
        <v>386</v>
      </c>
      <c r="L41" s="492">
        <v>7011</v>
      </c>
      <c r="M41" s="519">
        <v>12.257999999999999</v>
      </c>
      <c r="N41" s="608">
        <v>-0.54361054766734285</v>
      </c>
      <c r="O41" s="495">
        <v>9.99</v>
      </c>
      <c r="P41" s="495">
        <v>27379</v>
      </c>
      <c r="Q41" s="548">
        <v>0.28499999999999998</v>
      </c>
      <c r="R41" s="608">
        <v>-21</v>
      </c>
      <c r="S41" s="495">
        <v>71</v>
      </c>
      <c r="T41" s="608">
        <v>-20</v>
      </c>
      <c r="U41" s="496">
        <v>57.039000000000001</v>
      </c>
      <c r="V41" s="523">
        <v>2</v>
      </c>
      <c r="W41" s="491">
        <v>15257</v>
      </c>
      <c r="X41" s="523">
        <v>2</v>
      </c>
      <c r="Y41" s="3"/>
      <c r="Z41" s="553"/>
      <c r="AA41" s="553"/>
      <c r="AB41" s="553"/>
      <c r="AC41" s="553"/>
      <c r="AD41" s="553"/>
      <c r="AE41" s="553"/>
      <c r="AF41" s="553"/>
      <c r="AG41" s="553"/>
      <c r="AH41" s="553"/>
      <c r="AI41" s="553"/>
      <c r="AJ41" s="553"/>
      <c r="AK41" s="553"/>
      <c r="AL41" s="553"/>
      <c r="AM41" s="553"/>
      <c r="AN41" s="553"/>
      <c r="AO41" s="553"/>
      <c r="AP41" s="553"/>
      <c r="AQ41" s="553"/>
      <c r="AR41" s="553"/>
      <c r="AS41" s="553"/>
      <c r="AT41" s="553"/>
      <c r="AU41" s="553"/>
      <c r="AV41" s="553"/>
      <c r="AW41" s="553"/>
      <c r="AX41" s="553"/>
      <c r="AY41" s="553"/>
      <c r="AZ41" s="553"/>
      <c r="BA41" s="553"/>
      <c r="BB41" s="553"/>
      <c r="BC41" s="553"/>
      <c r="BD41" s="553"/>
      <c r="BE41" s="553"/>
      <c r="BF41" s="553"/>
      <c r="BG41" s="553"/>
      <c r="BH41" s="553"/>
      <c r="BI41" s="553"/>
      <c r="BJ41" s="553"/>
      <c r="BK41" s="55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s="119" customFormat="1" ht="16.5" customHeight="1">
      <c r="A42" s="474" t="s">
        <v>161</v>
      </c>
      <c r="B42" s="219" t="s">
        <v>44</v>
      </c>
      <c r="C42" s="178">
        <v>65</v>
      </c>
      <c r="D42" s="127">
        <v>2.956121</v>
      </c>
      <c r="E42" s="356">
        <v>47</v>
      </c>
      <c r="F42" s="194">
        <v>1767</v>
      </c>
      <c r="G42" s="133">
        <v>387</v>
      </c>
      <c r="H42" s="188">
        <v>122</v>
      </c>
      <c r="I42" s="194">
        <v>237</v>
      </c>
      <c r="J42" s="133">
        <v>13</v>
      </c>
      <c r="K42" s="133">
        <v>234</v>
      </c>
      <c r="L42" s="188">
        <v>8784</v>
      </c>
      <c r="M42" s="178">
        <v>10.48</v>
      </c>
      <c r="N42" s="603">
        <v>-3</v>
      </c>
      <c r="O42" s="131">
        <v>14.295999999999999</v>
      </c>
      <c r="P42" s="131">
        <v>27235</v>
      </c>
      <c r="Q42" s="187">
        <v>4.577</v>
      </c>
      <c r="R42" s="603">
        <v>-6</v>
      </c>
      <c r="S42" s="131">
        <v>372</v>
      </c>
      <c r="T42" s="603">
        <v>-5</v>
      </c>
      <c r="U42" s="358">
        <v>49</v>
      </c>
      <c r="V42" s="359">
        <v>2</v>
      </c>
      <c r="W42" s="133">
        <v>14307</v>
      </c>
      <c r="X42" s="359">
        <v>7</v>
      </c>
      <c r="Y42" s="3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3"/>
      <c r="BC42" s="553"/>
      <c r="BD42" s="553"/>
      <c r="BE42" s="553"/>
      <c r="BF42" s="553"/>
      <c r="BG42" s="553"/>
      <c r="BH42" s="553"/>
      <c r="BI42" s="553"/>
      <c r="BJ42" s="553"/>
      <c r="BK42" s="55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s="120" customFormat="1" ht="13.2" customHeight="1">
      <c r="A43" s="575" t="s">
        <v>162</v>
      </c>
      <c r="B43" s="411" t="s">
        <v>45</v>
      </c>
      <c r="C43" s="412">
        <v>3</v>
      </c>
      <c r="D43" s="413">
        <v>0.54320199999999996</v>
      </c>
      <c r="E43" s="414">
        <v>210</v>
      </c>
      <c r="F43" s="507">
        <v>275</v>
      </c>
      <c r="G43" s="508">
        <v>154</v>
      </c>
      <c r="H43" s="511">
        <v>262</v>
      </c>
      <c r="I43" s="507">
        <v>43</v>
      </c>
      <c r="J43" s="508" t="s">
        <v>386</v>
      </c>
      <c r="K43" s="508">
        <v>210</v>
      </c>
      <c r="L43" s="511">
        <v>0</v>
      </c>
      <c r="M43" s="540">
        <v>3.0790000000000002</v>
      </c>
      <c r="N43" s="606"/>
      <c r="O43" s="541">
        <v>8.2870000000000008</v>
      </c>
      <c r="P43" s="541">
        <v>1526</v>
      </c>
      <c r="Q43" s="542">
        <v>19.690999999999999</v>
      </c>
      <c r="R43" s="627"/>
      <c r="S43" s="541">
        <v>373</v>
      </c>
      <c r="T43" s="627"/>
      <c r="U43" s="544">
        <v>0</v>
      </c>
      <c r="V43" s="543"/>
      <c r="W43" s="541">
        <v>0</v>
      </c>
      <c r="X43" s="458"/>
      <c r="Y43" s="3"/>
      <c r="Z43" s="553"/>
      <c r="AA43" s="553"/>
      <c r="AB43" s="553"/>
      <c r="AC43" s="553"/>
      <c r="AD43" s="553"/>
      <c r="AE43" s="553"/>
      <c r="AF43" s="553"/>
      <c r="AG43" s="553"/>
      <c r="AH43" s="553"/>
      <c r="AI43" s="553"/>
      <c r="AJ43" s="553"/>
      <c r="AK43" s="553"/>
      <c r="AL43" s="553"/>
      <c r="AM43" s="553"/>
      <c r="AN43" s="553"/>
      <c r="AO43" s="553"/>
      <c r="AP43" s="553"/>
      <c r="AQ43" s="553"/>
      <c r="AR43" s="553"/>
      <c r="AS43" s="553"/>
      <c r="AT43" s="553"/>
      <c r="AU43" s="553"/>
      <c r="AV43" s="553"/>
      <c r="AW43" s="553"/>
      <c r="AX43" s="553"/>
      <c r="AY43" s="553"/>
      <c r="AZ43" s="553"/>
      <c r="BA43" s="553"/>
      <c r="BB43" s="553"/>
      <c r="BC43" s="553"/>
      <c r="BD43" s="553"/>
      <c r="BE43" s="553"/>
      <c r="BF43" s="553"/>
      <c r="BG43" s="553"/>
      <c r="BH43" s="553"/>
      <c r="BI43" s="553"/>
      <c r="BJ43" s="553"/>
      <c r="BK43" s="55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s="120" customFormat="1" ht="15">
      <c r="A44" s="576"/>
      <c r="B44" s="424" t="s">
        <v>46</v>
      </c>
      <c r="C44" s="425" t="s">
        <v>146</v>
      </c>
      <c r="D44" s="426" t="s">
        <v>146</v>
      </c>
      <c r="E44" s="427" t="s">
        <v>146</v>
      </c>
      <c r="F44" s="444">
        <v>0</v>
      </c>
      <c r="G44" s="430">
        <v>0</v>
      </c>
      <c r="H44" s="431">
        <v>0</v>
      </c>
      <c r="I44" s="532">
        <v>58</v>
      </c>
      <c r="J44" s="533">
        <v>0</v>
      </c>
      <c r="K44" s="533">
        <v>0</v>
      </c>
      <c r="L44" s="534">
        <v>3895</v>
      </c>
      <c r="M44" s="545">
        <v>0.53400000000000003</v>
      </c>
      <c r="N44" s="604"/>
      <c r="O44" s="546" t="s">
        <v>386</v>
      </c>
      <c r="P44" s="546" t="s">
        <v>386</v>
      </c>
      <c r="Q44" s="547" t="s">
        <v>139</v>
      </c>
      <c r="R44" s="604"/>
      <c r="S44" s="546" t="s">
        <v>139</v>
      </c>
      <c r="T44" s="604"/>
      <c r="U44" s="539">
        <v>6.0140000000000002</v>
      </c>
      <c r="V44" s="432"/>
      <c r="W44" s="533">
        <v>189</v>
      </c>
      <c r="X44" s="432"/>
      <c r="Y44" s="3"/>
      <c r="Z44" s="553"/>
      <c r="AA44" s="553"/>
      <c r="AB44" s="553"/>
      <c r="AC44" s="553"/>
      <c r="AD44" s="553"/>
      <c r="AE44" s="553"/>
      <c r="AF44" s="553"/>
      <c r="AG44" s="553"/>
      <c r="AH44" s="553"/>
      <c r="AI44" s="553"/>
      <c r="AJ44" s="553"/>
      <c r="AK44" s="553"/>
      <c r="AL44" s="553"/>
      <c r="AM44" s="553"/>
      <c r="AN44" s="553"/>
      <c r="AO44" s="553"/>
      <c r="AP44" s="553"/>
      <c r="AQ44" s="553"/>
      <c r="AR44" s="553"/>
      <c r="AS44" s="553"/>
      <c r="AT44" s="553"/>
      <c r="AU44" s="553"/>
      <c r="AV44" s="553"/>
      <c r="AW44" s="553"/>
      <c r="AX44" s="553"/>
      <c r="AY44" s="553"/>
      <c r="AZ44" s="553"/>
      <c r="BA44" s="553"/>
      <c r="BB44" s="553"/>
      <c r="BC44" s="553"/>
      <c r="BD44" s="553"/>
      <c r="BE44" s="553"/>
      <c r="BF44" s="553"/>
      <c r="BG44" s="553"/>
      <c r="BH44" s="553"/>
      <c r="BI44" s="553"/>
      <c r="BJ44" s="553"/>
      <c r="BK44" s="55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84" s="121" customFormat="1" ht="15">
      <c r="A45" s="474" t="s">
        <v>163</v>
      </c>
      <c r="B45" s="219" t="s">
        <v>48</v>
      </c>
      <c r="C45" s="178">
        <v>37</v>
      </c>
      <c r="D45" s="127">
        <v>16.804224000000001</v>
      </c>
      <c r="E45" s="356">
        <v>498</v>
      </c>
      <c r="F45" s="187">
        <v>0</v>
      </c>
      <c r="G45" s="131">
        <v>0</v>
      </c>
      <c r="H45" s="228">
        <v>0</v>
      </c>
      <c r="I45" s="244">
        <v>43</v>
      </c>
      <c r="J45" s="245">
        <v>2373</v>
      </c>
      <c r="K45" s="245">
        <v>2895</v>
      </c>
      <c r="L45" s="246">
        <v>0</v>
      </c>
      <c r="M45" s="361">
        <v>8.23</v>
      </c>
      <c r="N45" s="610"/>
      <c r="O45" s="245">
        <v>118.407</v>
      </c>
      <c r="P45" s="245">
        <v>33393</v>
      </c>
      <c r="Q45" s="244">
        <v>345.94799999999998</v>
      </c>
      <c r="R45" s="610"/>
      <c r="S45" s="245">
        <v>17018</v>
      </c>
      <c r="T45" s="603"/>
      <c r="U45" s="364">
        <v>0</v>
      </c>
      <c r="V45" s="359"/>
      <c r="W45" s="131">
        <v>0</v>
      </c>
      <c r="X45" s="359"/>
      <c r="Y45" s="3"/>
      <c r="Z45" s="553"/>
      <c r="AA45" s="553"/>
      <c r="AB45" s="553"/>
      <c r="AC45" s="553"/>
      <c r="AD45" s="553"/>
      <c r="AE45" s="553"/>
      <c r="AF45" s="553"/>
      <c r="AG45" s="553"/>
      <c r="AH45" s="553"/>
      <c r="AI45" s="553"/>
      <c r="AJ45" s="553"/>
      <c r="AK45" s="553"/>
      <c r="AL45" s="553"/>
      <c r="AM45" s="553"/>
      <c r="AN45" s="553"/>
      <c r="AO45" s="553"/>
      <c r="AP45" s="553"/>
      <c r="AQ45" s="553"/>
      <c r="AR45" s="553"/>
      <c r="AS45" s="553"/>
      <c r="AT45" s="553"/>
      <c r="AU45" s="553"/>
      <c r="AV45" s="553"/>
      <c r="AW45" s="553"/>
      <c r="AX45" s="553"/>
      <c r="AY45" s="553"/>
      <c r="AZ45" s="553"/>
      <c r="BA45" s="553"/>
      <c r="BB45" s="553"/>
      <c r="BC45" s="553"/>
      <c r="BD45" s="553"/>
      <c r="BE45" s="553"/>
      <c r="BF45" s="553"/>
      <c r="BG45" s="553"/>
      <c r="BH45" s="553"/>
      <c r="BI45" s="553"/>
      <c r="BJ45" s="553"/>
      <c r="BK45" s="55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4" s="121" customFormat="1" ht="15">
      <c r="A46" s="474"/>
      <c r="B46" s="219" t="s">
        <v>49</v>
      </c>
      <c r="C46" s="178" t="s">
        <v>146</v>
      </c>
      <c r="D46" s="127" t="s">
        <v>146</v>
      </c>
      <c r="E46" s="356" t="s">
        <v>146</v>
      </c>
      <c r="F46" s="185">
        <v>3016</v>
      </c>
      <c r="G46" s="261" t="s">
        <v>386</v>
      </c>
      <c r="H46" s="186">
        <v>2107</v>
      </c>
      <c r="I46" s="187">
        <v>0</v>
      </c>
      <c r="J46" s="131">
        <v>0</v>
      </c>
      <c r="K46" s="131">
        <v>0</v>
      </c>
      <c r="L46" s="228">
        <v>0</v>
      </c>
      <c r="M46" s="185">
        <v>3.9540000000000002</v>
      </c>
      <c r="N46" s="603"/>
      <c r="O46" s="131">
        <v>0</v>
      </c>
      <c r="P46" s="131">
        <v>0</v>
      </c>
      <c r="Q46" s="187">
        <v>0</v>
      </c>
      <c r="R46" s="603"/>
      <c r="S46" s="131">
        <v>0</v>
      </c>
      <c r="T46" s="603"/>
      <c r="U46" s="364">
        <v>0</v>
      </c>
      <c r="V46" s="359"/>
      <c r="W46" s="131">
        <v>0</v>
      </c>
      <c r="X46" s="579"/>
      <c r="Y46" s="3"/>
      <c r="Z46" s="553"/>
      <c r="AA46" s="553"/>
      <c r="AB46" s="553"/>
      <c r="AC46" s="553"/>
      <c r="AD46" s="553"/>
      <c r="AE46" s="553"/>
      <c r="AF46" s="553"/>
      <c r="AG46" s="553"/>
      <c r="AH46" s="553"/>
      <c r="AI46" s="553"/>
      <c r="AJ46" s="553"/>
      <c r="AK46" s="553"/>
      <c r="AL46" s="553"/>
      <c r="AM46" s="553"/>
      <c r="AN46" s="553"/>
      <c r="AO46" s="553"/>
      <c r="AP46" s="553"/>
      <c r="AQ46" s="553"/>
      <c r="AR46" s="553"/>
      <c r="AS46" s="553"/>
      <c r="AT46" s="553"/>
      <c r="AU46" s="553"/>
      <c r="AV46" s="553"/>
      <c r="AW46" s="553"/>
      <c r="AX46" s="553"/>
      <c r="AY46" s="553"/>
      <c r="AZ46" s="553"/>
      <c r="BA46" s="553"/>
      <c r="BB46" s="553"/>
      <c r="BC46" s="553"/>
      <c r="BD46" s="553"/>
      <c r="BE46" s="553"/>
      <c r="BF46" s="553"/>
      <c r="BG46" s="553"/>
      <c r="BH46" s="553"/>
      <c r="BI46" s="553"/>
      <c r="BJ46" s="553"/>
      <c r="BK46" s="55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s="119" customFormat="1" ht="15.75" customHeight="1">
      <c r="A47" s="577" t="s">
        <v>164</v>
      </c>
      <c r="B47" s="518" t="s">
        <v>50</v>
      </c>
      <c r="C47" s="519">
        <v>313</v>
      </c>
      <c r="D47" s="520">
        <v>38.530724999999997</v>
      </c>
      <c r="E47" s="521">
        <v>126</v>
      </c>
      <c r="F47" s="490">
        <v>18942</v>
      </c>
      <c r="G47" s="491">
        <v>8530</v>
      </c>
      <c r="H47" s="492">
        <v>11779</v>
      </c>
      <c r="I47" s="522">
        <v>2973</v>
      </c>
      <c r="J47" s="491">
        <v>1033</v>
      </c>
      <c r="K47" s="491">
        <v>5773</v>
      </c>
      <c r="L47" s="492">
        <v>59276</v>
      </c>
      <c r="M47" s="519">
        <v>89.549000000000007</v>
      </c>
      <c r="N47" s="608">
        <v>-3</v>
      </c>
      <c r="O47" s="495">
        <v>137.02699999999999</v>
      </c>
      <c r="P47" s="495">
        <v>86818</v>
      </c>
      <c r="Q47" s="490">
        <v>140.35300000000001</v>
      </c>
      <c r="R47" s="608">
        <v>-7</v>
      </c>
      <c r="S47" s="495">
        <v>11865</v>
      </c>
      <c r="T47" s="608">
        <v>-8</v>
      </c>
      <c r="U47" s="496">
        <v>120.363</v>
      </c>
      <c r="V47" s="523">
        <v>-3</v>
      </c>
      <c r="W47" s="491">
        <v>32017</v>
      </c>
      <c r="X47" s="523">
        <v>-4</v>
      </c>
      <c r="Y47" s="3"/>
      <c r="Z47" s="553"/>
      <c r="AA47" s="553"/>
      <c r="AB47" s="553"/>
      <c r="AC47" s="553"/>
      <c r="AD47" s="553"/>
      <c r="AE47" s="553"/>
      <c r="AF47" s="553"/>
      <c r="AG47" s="553"/>
      <c r="AH47" s="553"/>
      <c r="AI47" s="553"/>
      <c r="AJ47" s="553"/>
      <c r="AK47" s="553"/>
      <c r="AL47" s="553"/>
      <c r="AM47" s="553"/>
      <c r="AN47" s="553"/>
      <c r="AO47" s="553"/>
      <c r="AP47" s="553"/>
      <c r="AQ47" s="553"/>
      <c r="AR47" s="553"/>
      <c r="AS47" s="553"/>
      <c r="AT47" s="553"/>
      <c r="AU47" s="553"/>
      <c r="AV47" s="553"/>
      <c r="AW47" s="553"/>
      <c r="AX47" s="553"/>
      <c r="AY47" s="553"/>
      <c r="AZ47" s="553"/>
      <c r="BA47" s="553"/>
      <c r="BB47" s="553"/>
      <c r="BC47" s="553"/>
      <c r="BD47" s="553"/>
      <c r="BE47" s="553"/>
      <c r="BF47" s="553"/>
      <c r="BG47" s="553"/>
      <c r="BH47" s="553"/>
      <c r="BI47" s="553"/>
      <c r="BJ47" s="553"/>
      <c r="BK47" s="55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s="120" customFormat="1" ht="15">
      <c r="A48" s="474" t="s">
        <v>165</v>
      </c>
      <c r="B48" s="219" t="s">
        <v>51</v>
      </c>
      <c r="C48" s="178">
        <v>92</v>
      </c>
      <c r="D48" s="127">
        <v>10.6</v>
      </c>
      <c r="E48" s="356">
        <v>115</v>
      </c>
      <c r="F48" s="187">
        <v>0</v>
      </c>
      <c r="G48" s="131">
        <v>0</v>
      </c>
      <c r="H48" s="228">
        <v>0</v>
      </c>
      <c r="I48" s="194">
        <v>97</v>
      </c>
      <c r="J48" s="133">
        <v>249</v>
      </c>
      <c r="K48" s="133">
        <v>915</v>
      </c>
      <c r="L48" s="233">
        <v>0</v>
      </c>
      <c r="M48" s="178">
        <v>2.7480000000000002</v>
      </c>
      <c r="N48" s="603">
        <v>-1</v>
      </c>
      <c r="O48" s="131">
        <v>28.567</v>
      </c>
      <c r="P48" s="131">
        <v>0</v>
      </c>
      <c r="Q48" s="187">
        <v>109.785</v>
      </c>
      <c r="R48" s="603">
        <v>2</v>
      </c>
      <c r="S48" s="131">
        <v>3518</v>
      </c>
      <c r="T48" s="603">
        <v>6</v>
      </c>
      <c r="U48" s="364">
        <v>0</v>
      </c>
      <c r="V48" s="359"/>
      <c r="W48" s="132">
        <v>0</v>
      </c>
      <c r="X48" s="359"/>
      <c r="Y48" s="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  <c r="AP48" s="553"/>
      <c r="AQ48" s="553"/>
      <c r="AR48" s="553"/>
      <c r="AS48" s="553"/>
      <c r="AT48" s="553"/>
      <c r="AU48" s="553"/>
      <c r="AV48" s="553"/>
      <c r="AW48" s="553"/>
      <c r="AX48" s="553"/>
      <c r="AY48" s="553"/>
      <c r="AZ48" s="553"/>
      <c r="BA48" s="553"/>
      <c r="BB48" s="553"/>
      <c r="BC48" s="553"/>
      <c r="BD48" s="553"/>
      <c r="BE48" s="553"/>
      <c r="BF48" s="553"/>
      <c r="BG48" s="553"/>
      <c r="BH48" s="553"/>
      <c r="BI48" s="553"/>
      <c r="BJ48" s="553"/>
      <c r="BK48" s="55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s="120" customFormat="1" ht="15">
      <c r="A49" s="474"/>
      <c r="B49" s="219" t="s">
        <v>52</v>
      </c>
      <c r="C49" s="178" t="s">
        <v>146</v>
      </c>
      <c r="D49" s="127" t="s">
        <v>146</v>
      </c>
      <c r="E49" s="356" t="s">
        <v>146</v>
      </c>
      <c r="F49" s="187">
        <v>0</v>
      </c>
      <c r="G49" s="131">
        <v>0</v>
      </c>
      <c r="H49" s="228">
        <v>0</v>
      </c>
      <c r="I49" s="185">
        <v>78</v>
      </c>
      <c r="J49" s="128">
        <v>0</v>
      </c>
      <c r="K49" s="128">
        <v>0</v>
      </c>
      <c r="L49" s="186">
        <v>3170</v>
      </c>
      <c r="M49" s="178">
        <v>0.66500000000000004</v>
      </c>
      <c r="N49" s="603"/>
      <c r="O49" s="131">
        <v>6.2069999999999999</v>
      </c>
      <c r="P49" s="131">
        <v>4007</v>
      </c>
      <c r="Q49" s="187">
        <v>0</v>
      </c>
      <c r="R49" s="603"/>
      <c r="S49" s="131">
        <v>0</v>
      </c>
      <c r="T49" s="603"/>
      <c r="U49" s="358">
        <v>9.1430000000000007</v>
      </c>
      <c r="V49" s="359"/>
      <c r="W49" s="128">
        <v>2063</v>
      </c>
      <c r="X49" s="359"/>
      <c r="Y49" s="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3"/>
      <c r="AQ49" s="553"/>
      <c r="AR49" s="553"/>
      <c r="AS49" s="553"/>
      <c r="AT49" s="553"/>
      <c r="AU49" s="553"/>
      <c r="AV49" s="553"/>
      <c r="AW49" s="553"/>
      <c r="AX49" s="553"/>
      <c r="AY49" s="553"/>
      <c r="AZ49" s="553"/>
      <c r="BA49" s="553"/>
      <c r="BB49" s="553"/>
      <c r="BC49" s="553"/>
      <c r="BD49" s="553"/>
      <c r="BE49" s="553"/>
      <c r="BF49" s="553"/>
      <c r="BG49" s="553"/>
      <c r="BH49" s="553"/>
      <c r="BI49" s="553"/>
      <c r="BJ49" s="553"/>
      <c r="BK49" s="55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s="120" customFormat="1" ht="15" customHeight="1">
      <c r="A50" s="474"/>
      <c r="B50" s="219" t="s">
        <v>53</v>
      </c>
      <c r="C50" s="178" t="s">
        <v>146</v>
      </c>
      <c r="D50" s="127" t="s">
        <v>146</v>
      </c>
      <c r="E50" s="356" t="s">
        <v>146</v>
      </c>
      <c r="F50" s="187">
        <v>2544</v>
      </c>
      <c r="G50" s="133">
        <v>610</v>
      </c>
      <c r="H50" s="188">
        <v>1629</v>
      </c>
      <c r="I50" s="195">
        <v>0</v>
      </c>
      <c r="J50" s="132">
        <v>0</v>
      </c>
      <c r="K50" s="132">
        <v>0</v>
      </c>
      <c r="L50" s="233">
        <v>0</v>
      </c>
      <c r="M50" s="178">
        <v>2.915</v>
      </c>
      <c r="N50" s="603">
        <v>10</v>
      </c>
      <c r="O50" s="131">
        <v>0</v>
      </c>
      <c r="P50" s="131">
        <v>0</v>
      </c>
      <c r="Q50" s="187">
        <v>0</v>
      </c>
      <c r="R50" s="603"/>
      <c r="S50" s="131">
        <v>0</v>
      </c>
      <c r="T50" s="603"/>
      <c r="U50" s="364">
        <v>0</v>
      </c>
      <c r="V50" s="359"/>
      <c r="W50" s="132">
        <v>0</v>
      </c>
      <c r="X50" s="359"/>
      <c r="Y50" s="3"/>
      <c r="Z50" s="553"/>
      <c r="AA50" s="553"/>
      <c r="AB50" s="553"/>
      <c r="AC50" s="553"/>
      <c r="AD50" s="553"/>
      <c r="AE50" s="553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553"/>
      <c r="AT50" s="553"/>
      <c r="AU50" s="553"/>
      <c r="AV50" s="553"/>
      <c r="AW50" s="553"/>
      <c r="AX50" s="553"/>
      <c r="AY50" s="553"/>
      <c r="AZ50" s="553"/>
      <c r="BA50" s="553"/>
      <c r="BB50" s="553"/>
      <c r="BC50" s="553"/>
      <c r="BD50" s="553"/>
      <c r="BE50" s="553"/>
      <c r="BF50" s="553"/>
      <c r="BG50" s="553"/>
      <c r="BH50" s="553"/>
      <c r="BI50" s="553"/>
      <c r="BJ50" s="553"/>
      <c r="BK50" s="55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s="121" customFormat="1" ht="15">
      <c r="A51" s="575" t="s">
        <v>166</v>
      </c>
      <c r="B51" s="411" t="s">
        <v>54</v>
      </c>
      <c r="C51" s="412">
        <v>238</v>
      </c>
      <c r="D51" s="413">
        <v>19.963581000000001</v>
      </c>
      <c r="E51" s="414">
        <v>87</v>
      </c>
      <c r="F51" s="452">
        <v>10770</v>
      </c>
      <c r="G51" s="456">
        <v>2909</v>
      </c>
      <c r="H51" s="457">
        <v>4029</v>
      </c>
      <c r="I51" s="507">
        <v>0</v>
      </c>
      <c r="J51" s="508">
        <v>0</v>
      </c>
      <c r="K51" s="508">
        <v>0</v>
      </c>
      <c r="L51" s="511">
        <v>0</v>
      </c>
      <c r="M51" s="412">
        <v>22.04</v>
      </c>
      <c r="N51" s="606">
        <v>-4</v>
      </c>
      <c r="O51" s="453">
        <v>0</v>
      </c>
      <c r="P51" s="453">
        <v>0</v>
      </c>
      <c r="Q51" s="452">
        <v>0</v>
      </c>
      <c r="R51" s="606"/>
      <c r="S51" s="453">
        <v>0</v>
      </c>
      <c r="T51" s="606"/>
      <c r="U51" s="531">
        <v>0</v>
      </c>
      <c r="V51" s="458"/>
      <c r="W51" s="508">
        <v>0</v>
      </c>
      <c r="X51" s="458"/>
      <c r="Y51" s="3"/>
      <c r="Z51" s="553"/>
      <c r="AA51" s="553"/>
      <c r="AB51" s="553"/>
      <c r="AC51" s="553"/>
      <c r="AD51" s="553"/>
      <c r="AE51" s="553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3"/>
      <c r="AV51" s="553"/>
      <c r="AW51" s="553"/>
      <c r="AX51" s="553"/>
      <c r="AY51" s="553"/>
      <c r="AZ51" s="553"/>
      <c r="BA51" s="553"/>
      <c r="BB51" s="553"/>
      <c r="BC51" s="553"/>
      <c r="BD51" s="553"/>
      <c r="BE51" s="553"/>
      <c r="BF51" s="553"/>
      <c r="BG51" s="553"/>
      <c r="BH51" s="553"/>
      <c r="BI51" s="553"/>
      <c r="BJ51" s="553"/>
      <c r="BK51" s="55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s="121" customFormat="1" ht="13.2" customHeight="1">
      <c r="A52" s="474"/>
      <c r="B52" s="219" t="s">
        <v>55</v>
      </c>
      <c r="C52" s="178" t="s">
        <v>146</v>
      </c>
      <c r="D52" s="127" t="s">
        <v>146</v>
      </c>
      <c r="E52" s="356" t="s">
        <v>146</v>
      </c>
      <c r="F52" s="187">
        <v>0</v>
      </c>
      <c r="G52" s="131">
        <v>0</v>
      </c>
      <c r="H52" s="228">
        <v>0</v>
      </c>
      <c r="I52" s="194">
        <v>795</v>
      </c>
      <c r="J52" s="133">
        <v>298</v>
      </c>
      <c r="K52" s="133">
        <v>2591</v>
      </c>
      <c r="L52" s="233">
        <v>0</v>
      </c>
      <c r="M52" s="178">
        <v>13.055999999999999</v>
      </c>
      <c r="N52" s="603">
        <v>-5</v>
      </c>
      <c r="O52" s="131">
        <v>50.415999999999997</v>
      </c>
      <c r="P52" s="131">
        <v>9659</v>
      </c>
      <c r="Q52" s="187">
        <v>56.122</v>
      </c>
      <c r="R52" s="603">
        <v>16</v>
      </c>
      <c r="S52" s="131">
        <v>4526</v>
      </c>
      <c r="T52" s="603">
        <v>13</v>
      </c>
      <c r="U52" s="364">
        <v>0</v>
      </c>
      <c r="V52" s="359"/>
      <c r="W52" s="132">
        <v>0</v>
      </c>
      <c r="X52" s="359"/>
      <c r="Y52" s="3"/>
      <c r="Z52" s="553"/>
      <c r="AA52" s="553"/>
      <c r="AB52" s="553"/>
      <c r="AC52" s="553"/>
      <c r="AD52" s="553"/>
      <c r="AE52" s="553"/>
      <c r="AF52" s="553"/>
      <c r="AG52" s="553"/>
      <c r="AH52" s="553"/>
      <c r="AI52" s="553"/>
      <c r="AJ52" s="553"/>
      <c r="AK52" s="553"/>
      <c r="AL52" s="553"/>
      <c r="AM52" s="553"/>
      <c r="AN52" s="553"/>
      <c r="AO52" s="553"/>
      <c r="AP52" s="553"/>
      <c r="AQ52" s="553"/>
      <c r="AR52" s="553"/>
      <c r="AS52" s="553"/>
      <c r="AT52" s="553"/>
      <c r="AU52" s="553"/>
      <c r="AV52" s="553"/>
      <c r="AW52" s="553"/>
      <c r="AX52" s="553"/>
      <c r="AY52" s="553"/>
      <c r="AZ52" s="553"/>
      <c r="BA52" s="553"/>
      <c r="BB52" s="553"/>
      <c r="BC52" s="553"/>
      <c r="BD52" s="553"/>
      <c r="BE52" s="553"/>
      <c r="BF52" s="553"/>
      <c r="BG52" s="553"/>
      <c r="BH52" s="553"/>
      <c r="BI52" s="553"/>
      <c r="BJ52" s="553"/>
      <c r="BK52" s="55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s="121" customFormat="1" ht="13.2" customHeight="1">
      <c r="A53" s="474"/>
      <c r="B53" s="219" t="s">
        <v>56</v>
      </c>
      <c r="C53" s="178" t="s">
        <v>146</v>
      </c>
      <c r="D53" s="127" t="s">
        <v>146</v>
      </c>
      <c r="E53" s="356" t="s">
        <v>146</v>
      </c>
      <c r="F53" s="187">
        <v>0</v>
      </c>
      <c r="G53" s="131">
        <v>0</v>
      </c>
      <c r="H53" s="228">
        <v>0</v>
      </c>
      <c r="I53" s="194">
        <v>868</v>
      </c>
      <c r="J53" s="132">
        <v>0</v>
      </c>
      <c r="K53" s="132">
        <v>0</v>
      </c>
      <c r="L53" s="188">
        <v>32266</v>
      </c>
      <c r="M53" s="178">
        <v>7.6219999999999999</v>
      </c>
      <c r="N53" s="603">
        <v>-12</v>
      </c>
      <c r="O53" s="131">
        <v>10.137</v>
      </c>
      <c r="P53" s="131">
        <v>11863</v>
      </c>
      <c r="Q53" s="187">
        <v>0</v>
      </c>
      <c r="R53" s="603"/>
      <c r="S53" s="131">
        <v>0</v>
      </c>
      <c r="T53" s="603"/>
      <c r="U53" s="358">
        <v>27.809000000000001</v>
      </c>
      <c r="V53" s="359">
        <v>1</v>
      </c>
      <c r="W53" s="133">
        <v>5327</v>
      </c>
      <c r="X53" s="359">
        <v>-3</v>
      </c>
      <c r="Y53" s="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s="121" customFormat="1" ht="15">
      <c r="A54" s="474"/>
      <c r="B54" s="219" t="s">
        <v>57</v>
      </c>
      <c r="C54" s="178" t="s">
        <v>146</v>
      </c>
      <c r="D54" s="127" t="s">
        <v>146</v>
      </c>
      <c r="E54" s="356" t="s">
        <v>146</v>
      </c>
      <c r="F54" s="187">
        <v>0</v>
      </c>
      <c r="G54" s="131">
        <v>0</v>
      </c>
      <c r="H54" s="228">
        <v>0</v>
      </c>
      <c r="I54" s="194">
        <v>26</v>
      </c>
      <c r="J54" s="146">
        <v>0</v>
      </c>
      <c r="K54" s="146">
        <v>0</v>
      </c>
      <c r="L54" s="188">
        <v>216</v>
      </c>
      <c r="M54" s="360">
        <v>0.156</v>
      </c>
      <c r="N54" s="611" t="s">
        <v>386</v>
      </c>
      <c r="O54" s="395">
        <v>0.47099999999999997</v>
      </c>
      <c r="P54" s="131">
        <v>292</v>
      </c>
      <c r="Q54" s="187">
        <v>0</v>
      </c>
      <c r="R54" s="603"/>
      <c r="S54" s="131">
        <v>0</v>
      </c>
      <c r="T54" s="603"/>
      <c r="U54" s="358">
        <v>1.21</v>
      </c>
      <c r="V54" s="643" t="s">
        <v>386</v>
      </c>
      <c r="W54" s="133">
        <v>632</v>
      </c>
      <c r="X54" s="643" t="s">
        <v>386</v>
      </c>
      <c r="Y54" s="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3"/>
      <c r="AL54" s="553"/>
      <c r="AM54" s="553"/>
      <c r="AN54" s="553"/>
      <c r="AO54" s="553"/>
      <c r="AP54" s="553"/>
      <c r="AQ54" s="553"/>
      <c r="AR54" s="553"/>
      <c r="AS54" s="553"/>
      <c r="AT54" s="553"/>
      <c r="AU54" s="553"/>
      <c r="AV54" s="553"/>
      <c r="AW54" s="553"/>
      <c r="AX54" s="553"/>
      <c r="AY54" s="553"/>
      <c r="AZ54" s="553"/>
      <c r="BA54" s="553"/>
      <c r="BB54" s="553"/>
      <c r="BC54" s="553"/>
      <c r="BD54" s="553"/>
      <c r="BE54" s="553"/>
      <c r="BF54" s="553"/>
      <c r="BG54" s="553"/>
      <c r="BH54" s="553"/>
      <c r="BI54" s="553"/>
      <c r="BJ54" s="553"/>
      <c r="BK54" s="55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s="121" customFormat="1" ht="13.2" customHeight="1">
      <c r="A55" s="474"/>
      <c r="B55" s="219" t="s">
        <v>58</v>
      </c>
      <c r="C55" s="178" t="s">
        <v>146</v>
      </c>
      <c r="D55" s="127" t="s">
        <v>146</v>
      </c>
      <c r="E55" s="356" t="s">
        <v>146</v>
      </c>
      <c r="F55" s="187">
        <v>0</v>
      </c>
      <c r="G55" s="131">
        <v>0</v>
      </c>
      <c r="H55" s="228">
        <v>0</v>
      </c>
      <c r="I55" s="194">
        <v>215</v>
      </c>
      <c r="J55" s="132">
        <v>0</v>
      </c>
      <c r="K55" s="132">
        <v>0</v>
      </c>
      <c r="L55" s="188">
        <v>3512</v>
      </c>
      <c r="M55" s="178">
        <v>2.0590000000000002</v>
      </c>
      <c r="N55" s="603">
        <v>-10</v>
      </c>
      <c r="O55" s="131">
        <v>5.7430000000000003</v>
      </c>
      <c r="P55" s="131">
        <v>7062</v>
      </c>
      <c r="Q55" s="187">
        <v>0</v>
      </c>
      <c r="R55" s="603"/>
      <c r="S55" s="131">
        <v>0</v>
      </c>
      <c r="T55" s="603"/>
      <c r="U55" s="358">
        <v>14.054</v>
      </c>
      <c r="V55" s="359">
        <v>14</v>
      </c>
      <c r="W55" s="133">
        <v>3548</v>
      </c>
      <c r="X55" s="359">
        <v>-2</v>
      </c>
      <c r="Y55" s="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53"/>
      <c r="AK55" s="553"/>
      <c r="AL55" s="553"/>
      <c r="AM55" s="553"/>
      <c r="AN55" s="553"/>
      <c r="AO55" s="553"/>
      <c r="AP55" s="553"/>
      <c r="AQ55" s="553"/>
      <c r="AR55" s="553"/>
      <c r="AS55" s="553"/>
      <c r="AT55" s="553"/>
      <c r="AU55" s="553"/>
      <c r="AV55" s="553"/>
      <c r="AW55" s="553"/>
      <c r="AX55" s="553"/>
      <c r="AY55" s="553"/>
      <c r="AZ55" s="553"/>
      <c r="BA55" s="553"/>
      <c r="BB55" s="553"/>
      <c r="BC55" s="553"/>
      <c r="BD55" s="553"/>
      <c r="BE55" s="553"/>
      <c r="BF55" s="553"/>
      <c r="BG55" s="553"/>
      <c r="BH55" s="553"/>
      <c r="BI55" s="553"/>
      <c r="BJ55" s="553"/>
      <c r="BK55" s="55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121" customFormat="1" ht="15">
      <c r="A56" s="576"/>
      <c r="B56" s="424" t="s">
        <v>59</v>
      </c>
      <c r="C56" s="425" t="s">
        <v>146</v>
      </c>
      <c r="D56" s="426" t="s">
        <v>146</v>
      </c>
      <c r="E56" s="427" t="s">
        <v>146</v>
      </c>
      <c r="F56" s="444">
        <v>0</v>
      </c>
      <c r="G56" s="430">
        <v>0</v>
      </c>
      <c r="H56" s="431">
        <v>0</v>
      </c>
      <c r="I56" s="532">
        <v>14</v>
      </c>
      <c r="J56" s="533">
        <v>0</v>
      </c>
      <c r="K56" s="533">
        <v>0</v>
      </c>
      <c r="L56" s="534">
        <v>220</v>
      </c>
      <c r="M56" s="535">
        <v>0.13500000000000001</v>
      </c>
      <c r="N56" s="612"/>
      <c r="O56" s="536">
        <v>0.61099999999999999</v>
      </c>
      <c r="P56" s="536">
        <v>650</v>
      </c>
      <c r="Q56" s="537">
        <v>0</v>
      </c>
      <c r="R56" s="612"/>
      <c r="S56" s="536">
        <v>0</v>
      </c>
      <c r="T56" s="612"/>
      <c r="U56" s="539">
        <v>0.66500000000000004</v>
      </c>
      <c r="V56" s="538"/>
      <c r="W56" s="536">
        <v>319</v>
      </c>
      <c r="X56" s="432"/>
      <c r="Y56" s="3"/>
      <c r="Z56" s="553"/>
      <c r="AA56" s="553"/>
      <c r="AB56" s="553"/>
      <c r="AC56" s="553"/>
      <c r="AD56" s="553"/>
      <c r="AE56" s="553"/>
      <c r="AF56" s="553"/>
      <c r="AG56" s="553"/>
      <c r="AH56" s="553"/>
      <c r="AI56" s="553"/>
      <c r="AJ56" s="553"/>
      <c r="AK56" s="553"/>
      <c r="AL56" s="553"/>
      <c r="AM56" s="553"/>
      <c r="AN56" s="553"/>
      <c r="AO56" s="553"/>
      <c r="AP56" s="553"/>
      <c r="AQ56" s="553"/>
      <c r="AR56" s="553"/>
      <c r="AS56" s="553"/>
      <c r="AT56" s="553"/>
      <c r="AU56" s="553"/>
      <c r="AV56" s="553"/>
      <c r="AW56" s="553"/>
      <c r="AX56" s="553"/>
      <c r="AY56" s="553"/>
      <c r="AZ56" s="553"/>
      <c r="BA56" s="553"/>
      <c r="BB56" s="553"/>
      <c r="BC56" s="553"/>
      <c r="BD56" s="553"/>
      <c r="BE56" s="553"/>
      <c r="BF56" s="553"/>
      <c r="BG56" s="553"/>
      <c r="BH56" s="553"/>
      <c r="BI56" s="553"/>
      <c r="BJ56" s="553"/>
      <c r="BK56" s="55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</row>
    <row r="57" spans="1:84" s="119" customFormat="1" ht="15" customHeight="1">
      <c r="A57" s="474" t="s">
        <v>169</v>
      </c>
      <c r="B57" s="219" t="s">
        <v>64</v>
      </c>
      <c r="C57" s="178">
        <v>49</v>
      </c>
      <c r="D57" s="127">
        <v>5.4140949999999997</v>
      </c>
      <c r="E57" s="356">
        <v>113</v>
      </c>
      <c r="F57" s="244">
        <v>3630</v>
      </c>
      <c r="G57" s="245">
        <v>1016</v>
      </c>
      <c r="H57" s="246">
        <v>1585</v>
      </c>
      <c r="I57" s="185">
        <v>0</v>
      </c>
      <c r="J57" s="128">
        <v>0</v>
      </c>
      <c r="K57" s="128">
        <v>0</v>
      </c>
      <c r="L57" s="186">
        <v>0</v>
      </c>
      <c r="M57" s="372">
        <v>14.35</v>
      </c>
      <c r="N57" s="603"/>
      <c r="O57" s="131">
        <v>0</v>
      </c>
      <c r="P57" s="131">
        <v>0</v>
      </c>
      <c r="Q57" s="187">
        <v>0</v>
      </c>
      <c r="R57" s="603"/>
      <c r="S57" s="131">
        <v>0</v>
      </c>
      <c r="T57" s="603"/>
      <c r="U57" s="364">
        <v>0</v>
      </c>
      <c r="V57" s="359"/>
      <c r="W57" s="128">
        <v>0</v>
      </c>
      <c r="X57" s="359"/>
      <c r="Y57" s="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553"/>
      <c r="AL57" s="553"/>
      <c r="AM57" s="553"/>
      <c r="AN57" s="553"/>
      <c r="AO57" s="553"/>
      <c r="AP57" s="553"/>
      <c r="AQ57" s="553"/>
      <c r="AR57" s="553"/>
      <c r="AS57" s="553"/>
      <c r="AT57" s="553"/>
      <c r="AU57" s="553"/>
      <c r="AV57" s="553"/>
      <c r="AW57" s="553"/>
      <c r="AX57" s="553"/>
      <c r="AY57" s="553"/>
      <c r="AZ57" s="553"/>
      <c r="BA57" s="553"/>
      <c r="BB57" s="553"/>
      <c r="BC57" s="553"/>
      <c r="BD57" s="553"/>
      <c r="BE57" s="553"/>
      <c r="BF57" s="553"/>
      <c r="BG57" s="553"/>
      <c r="BH57" s="553"/>
      <c r="BI57" s="553"/>
      <c r="BJ57" s="553"/>
      <c r="BK57" s="55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</row>
    <row r="58" spans="1:84" s="119" customFormat="1" ht="15">
      <c r="A58" s="474"/>
      <c r="B58" s="219" t="s">
        <v>65</v>
      </c>
      <c r="C58" s="178" t="s">
        <v>146</v>
      </c>
      <c r="D58" s="127" t="s">
        <v>146</v>
      </c>
      <c r="E58" s="356" t="s">
        <v>146</v>
      </c>
      <c r="F58" s="187">
        <v>0</v>
      </c>
      <c r="G58" s="132">
        <v>0</v>
      </c>
      <c r="H58" s="233">
        <v>0</v>
      </c>
      <c r="I58" s="194">
        <v>248</v>
      </c>
      <c r="J58" s="133">
        <v>277</v>
      </c>
      <c r="K58" s="133">
        <v>1395</v>
      </c>
      <c r="L58" s="233">
        <v>0</v>
      </c>
      <c r="M58" s="178">
        <v>5.8070000000000004</v>
      </c>
      <c r="N58" s="603">
        <v>1</v>
      </c>
      <c r="O58" s="131">
        <v>30.600999999999999</v>
      </c>
      <c r="P58" s="131">
        <v>6829</v>
      </c>
      <c r="Q58" s="187">
        <v>47.284999999999997</v>
      </c>
      <c r="R58" s="603">
        <v>7</v>
      </c>
      <c r="S58" s="131">
        <v>2503</v>
      </c>
      <c r="T58" s="603">
        <v>3</v>
      </c>
      <c r="U58" s="364">
        <v>0</v>
      </c>
      <c r="V58" s="359"/>
      <c r="W58" s="132">
        <v>0</v>
      </c>
      <c r="X58" s="359"/>
      <c r="Y58" s="3"/>
      <c r="Z58" s="553"/>
      <c r="AA58" s="553"/>
      <c r="AB58" s="553"/>
      <c r="AC58" s="553"/>
      <c r="AD58" s="553"/>
      <c r="AE58" s="553"/>
      <c r="AF58" s="553"/>
      <c r="AG58" s="553"/>
      <c r="AH58" s="553"/>
      <c r="AI58" s="553"/>
      <c r="AJ58" s="553"/>
      <c r="AK58" s="553"/>
      <c r="AL58" s="553"/>
      <c r="AM58" s="553"/>
      <c r="AN58" s="553"/>
      <c r="AO58" s="553"/>
      <c r="AP58" s="553"/>
      <c r="AQ58" s="553"/>
      <c r="AR58" s="553"/>
      <c r="AS58" s="553"/>
      <c r="AT58" s="553"/>
      <c r="AU58" s="553"/>
      <c r="AV58" s="553"/>
      <c r="AW58" s="553"/>
      <c r="AX58" s="553"/>
      <c r="AY58" s="553"/>
      <c r="AZ58" s="553"/>
      <c r="BA58" s="553"/>
      <c r="BB58" s="553"/>
      <c r="BC58" s="553"/>
      <c r="BD58" s="553"/>
      <c r="BE58" s="553"/>
      <c r="BF58" s="553"/>
      <c r="BG58" s="553"/>
      <c r="BH58" s="553"/>
      <c r="BI58" s="553"/>
      <c r="BJ58" s="553"/>
      <c r="BK58" s="55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1:84" s="119" customFormat="1" ht="13.2" customHeight="1">
      <c r="A59" s="474"/>
      <c r="B59" s="219" t="s">
        <v>66</v>
      </c>
      <c r="C59" s="178" t="s">
        <v>146</v>
      </c>
      <c r="D59" s="127" t="s">
        <v>146</v>
      </c>
      <c r="E59" s="356" t="s">
        <v>146</v>
      </c>
      <c r="F59" s="187">
        <v>0</v>
      </c>
      <c r="G59" s="132">
        <v>0</v>
      </c>
      <c r="H59" s="233">
        <v>0</v>
      </c>
      <c r="I59" s="194">
        <v>637</v>
      </c>
      <c r="J59" s="133">
        <v>1</v>
      </c>
      <c r="K59" s="132">
        <v>0</v>
      </c>
      <c r="L59" s="188">
        <v>17006</v>
      </c>
      <c r="M59" s="178">
        <v>6.21</v>
      </c>
      <c r="N59" s="603">
        <v>-5</v>
      </c>
      <c r="O59" s="131">
        <v>9.1379999999999999</v>
      </c>
      <c r="P59" s="131">
        <v>12449</v>
      </c>
      <c r="Q59" s="187">
        <v>0</v>
      </c>
      <c r="R59" s="603"/>
      <c r="S59" s="131">
        <v>0</v>
      </c>
      <c r="T59" s="603"/>
      <c r="U59" s="358">
        <v>36.017000000000003</v>
      </c>
      <c r="V59" s="359">
        <v>-1</v>
      </c>
      <c r="W59" s="133">
        <v>6888</v>
      </c>
      <c r="X59" s="359">
        <v>1</v>
      </c>
      <c r="Y59" s="3"/>
      <c r="Z59" s="553"/>
      <c r="AA59" s="553"/>
      <c r="AB59" s="553"/>
      <c r="AC59" s="553"/>
      <c r="AD59" s="553"/>
      <c r="AE59" s="553"/>
      <c r="AF59" s="553"/>
      <c r="AG59" s="553"/>
      <c r="AH59" s="553"/>
      <c r="AI59" s="553"/>
      <c r="AJ59" s="553"/>
      <c r="AK59" s="553"/>
      <c r="AL59" s="553"/>
      <c r="AM59" s="553"/>
      <c r="AN59" s="553"/>
      <c r="AO59" s="553"/>
      <c r="AP59" s="553"/>
      <c r="AQ59" s="553"/>
      <c r="AR59" s="553"/>
      <c r="AS59" s="553"/>
      <c r="AT59" s="553"/>
      <c r="AU59" s="553"/>
      <c r="AV59" s="553"/>
      <c r="AW59" s="553"/>
      <c r="AX59" s="553"/>
      <c r="AY59" s="553"/>
      <c r="AZ59" s="553"/>
      <c r="BA59" s="553"/>
      <c r="BB59" s="553"/>
      <c r="BC59" s="553"/>
      <c r="BD59" s="553"/>
      <c r="BE59" s="553"/>
      <c r="BF59" s="553"/>
      <c r="BG59" s="553"/>
      <c r="BH59" s="553"/>
      <c r="BI59" s="553"/>
      <c r="BJ59" s="553"/>
      <c r="BK59" s="55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84" s="120" customFormat="1" ht="15">
      <c r="A60" s="577" t="s">
        <v>168</v>
      </c>
      <c r="B60" s="518" t="s">
        <v>63</v>
      </c>
      <c r="C60" s="519">
        <v>20</v>
      </c>
      <c r="D60" s="520">
        <v>2.0604840000000002</v>
      </c>
      <c r="E60" s="521">
        <v>102</v>
      </c>
      <c r="F60" s="490">
        <v>1208</v>
      </c>
      <c r="G60" s="491">
        <v>330</v>
      </c>
      <c r="H60" s="492">
        <v>500</v>
      </c>
      <c r="I60" s="522">
        <v>152</v>
      </c>
      <c r="J60" s="491">
        <v>253</v>
      </c>
      <c r="K60" s="491">
        <v>355</v>
      </c>
      <c r="L60" s="492">
        <v>3148</v>
      </c>
      <c r="M60" s="519">
        <v>8.0879999999999992</v>
      </c>
      <c r="N60" s="608">
        <v>-2</v>
      </c>
      <c r="O60" s="495">
        <v>18.291</v>
      </c>
      <c r="P60" s="495">
        <v>8126</v>
      </c>
      <c r="Q60" s="490">
        <v>14.837</v>
      </c>
      <c r="R60" s="608">
        <v>-10</v>
      </c>
      <c r="S60" s="495">
        <v>696</v>
      </c>
      <c r="T60" s="608">
        <v>-8</v>
      </c>
      <c r="U60" s="496">
        <v>16.905000000000001</v>
      </c>
      <c r="V60" s="523">
        <v>5</v>
      </c>
      <c r="W60" s="491">
        <v>3847</v>
      </c>
      <c r="X60" s="523">
        <v>9</v>
      </c>
      <c r="Y60" s="3"/>
      <c r="Z60" s="553"/>
      <c r="AA60" s="553"/>
      <c r="AB60" s="553"/>
      <c r="AC60" s="553"/>
      <c r="AD60" s="553"/>
      <c r="AE60" s="553"/>
      <c r="AF60" s="553"/>
      <c r="AG60" s="553"/>
      <c r="AH60" s="553"/>
      <c r="AI60" s="553"/>
      <c r="AJ60" s="553"/>
      <c r="AK60" s="553"/>
      <c r="AL60" s="553"/>
      <c r="AM60" s="553"/>
      <c r="AN60" s="553"/>
      <c r="AO60" s="553"/>
      <c r="AP60" s="553"/>
      <c r="AQ60" s="553"/>
      <c r="AR60" s="553"/>
      <c r="AS60" s="553"/>
      <c r="AT60" s="553"/>
      <c r="AU60" s="553"/>
      <c r="AV60" s="553"/>
      <c r="AW60" s="553"/>
      <c r="AX60" s="553"/>
      <c r="AY60" s="553"/>
      <c r="AZ60" s="553"/>
      <c r="BA60" s="553"/>
      <c r="BB60" s="553"/>
      <c r="BC60" s="553"/>
      <c r="BD60" s="553"/>
      <c r="BE60" s="553"/>
      <c r="BF60" s="553"/>
      <c r="BG60" s="553"/>
      <c r="BH60" s="553"/>
      <c r="BI60" s="553"/>
      <c r="BJ60" s="553"/>
      <c r="BK60" s="55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s="121" customFormat="1" ht="15.6" customHeight="1">
      <c r="A61" s="474" t="s">
        <v>152</v>
      </c>
      <c r="B61" s="219" t="s">
        <v>17</v>
      </c>
      <c r="C61" s="178">
        <v>506</v>
      </c>
      <c r="D61" s="127">
        <v>46.647421000000001</v>
      </c>
      <c r="E61" s="356">
        <v>94</v>
      </c>
      <c r="F61" s="187">
        <v>15182</v>
      </c>
      <c r="G61" s="133">
        <v>5579</v>
      </c>
      <c r="H61" s="188">
        <v>9223</v>
      </c>
      <c r="I61" s="195">
        <v>0</v>
      </c>
      <c r="J61" s="132">
        <v>0</v>
      </c>
      <c r="K61" s="132">
        <v>0</v>
      </c>
      <c r="L61" s="233">
        <v>0</v>
      </c>
      <c r="M61" s="178">
        <v>13.664999999999999</v>
      </c>
      <c r="N61" s="603">
        <v>-2</v>
      </c>
      <c r="O61" s="131">
        <v>0</v>
      </c>
      <c r="P61" s="131">
        <v>0</v>
      </c>
      <c r="Q61" s="187">
        <v>0</v>
      </c>
      <c r="R61" s="603"/>
      <c r="S61" s="131">
        <v>0</v>
      </c>
      <c r="T61" s="603"/>
      <c r="U61" s="364">
        <v>0</v>
      </c>
      <c r="V61" s="359"/>
      <c r="W61" s="132">
        <v>0</v>
      </c>
      <c r="X61" s="359"/>
      <c r="Y61" s="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3"/>
      <c r="AL61" s="553"/>
      <c r="AM61" s="553"/>
      <c r="AN61" s="553"/>
      <c r="AO61" s="553"/>
      <c r="AP61" s="553"/>
      <c r="AQ61" s="553"/>
      <c r="AR61" s="553"/>
      <c r="AS61" s="553"/>
      <c r="AT61" s="553"/>
      <c r="AU61" s="553"/>
      <c r="AV61" s="553"/>
      <c r="AW61" s="553"/>
      <c r="AX61" s="553"/>
      <c r="AY61" s="553"/>
      <c r="AZ61" s="553"/>
      <c r="BA61" s="553"/>
      <c r="BB61" s="553"/>
      <c r="BC61" s="553"/>
      <c r="BD61" s="553"/>
      <c r="BE61" s="553"/>
      <c r="BF61" s="553"/>
      <c r="BG61" s="553"/>
      <c r="BH61" s="553"/>
      <c r="BI61" s="553"/>
      <c r="BJ61" s="553"/>
      <c r="BK61" s="55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:84" s="121" customFormat="1" ht="13.2" customHeight="1">
      <c r="A62" s="474"/>
      <c r="B62" s="219" t="s">
        <v>18</v>
      </c>
      <c r="C62" s="178" t="s">
        <v>146</v>
      </c>
      <c r="D62" s="127" t="s">
        <v>146</v>
      </c>
      <c r="E62" s="356" t="s">
        <v>146</v>
      </c>
      <c r="F62" s="183">
        <v>226</v>
      </c>
      <c r="G62" s="173">
        <v>70</v>
      </c>
      <c r="H62" s="184">
        <v>221</v>
      </c>
      <c r="I62" s="183">
        <v>3</v>
      </c>
      <c r="J62" s="173">
        <v>3</v>
      </c>
      <c r="K62" s="173">
        <v>0</v>
      </c>
      <c r="L62" s="184">
        <v>12</v>
      </c>
      <c r="M62" s="371">
        <v>0.27400000000000002</v>
      </c>
      <c r="N62" s="609"/>
      <c r="O62" s="373" t="s">
        <v>139</v>
      </c>
      <c r="P62" s="373" t="s">
        <v>139</v>
      </c>
      <c r="Q62" s="369">
        <v>0</v>
      </c>
      <c r="R62" s="609"/>
      <c r="S62" s="232">
        <v>0</v>
      </c>
      <c r="T62" s="609"/>
      <c r="U62" s="374">
        <v>0</v>
      </c>
      <c r="V62" s="362"/>
      <c r="W62" s="232">
        <v>0</v>
      </c>
      <c r="X62" s="359"/>
      <c r="Y62" s="3"/>
      <c r="Z62" s="553"/>
      <c r="AA62" s="553"/>
      <c r="AB62" s="553"/>
      <c r="AC62" s="553"/>
      <c r="AD62" s="553"/>
      <c r="AE62" s="553"/>
      <c r="AF62" s="553"/>
      <c r="AG62" s="553"/>
      <c r="AH62" s="553"/>
      <c r="AI62" s="553"/>
      <c r="AJ62" s="553"/>
      <c r="AK62" s="553"/>
      <c r="AL62" s="553"/>
      <c r="AM62" s="553"/>
      <c r="AN62" s="553"/>
      <c r="AO62" s="553"/>
      <c r="AP62" s="553"/>
      <c r="AQ62" s="553"/>
      <c r="AR62" s="553"/>
      <c r="AS62" s="553"/>
      <c r="AT62" s="553"/>
      <c r="AU62" s="553"/>
      <c r="AV62" s="553"/>
      <c r="AW62" s="553"/>
      <c r="AX62" s="553"/>
      <c r="AY62" s="553"/>
      <c r="AZ62" s="553"/>
      <c r="BA62" s="553"/>
      <c r="BB62" s="553"/>
      <c r="BC62" s="553"/>
      <c r="BD62" s="553"/>
      <c r="BE62" s="553"/>
      <c r="BF62" s="553"/>
      <c r="BG62" s="553"/>
      <c r="BH62" s="553"/>
      <c r="BI62" s="553"/>
      <c r="BJ62" s="553"/>
      <c r="BK62" s="55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1:84" s="121" customFormat="1" ht="13.2" customHeight="1">
      <c r="A63" s="474"/>
      <c r="B63" s="219" t="s">
        <v>19</v>
      </c>
      <c r="C63" s="178" t="s">
        <v>146</v>
      </c>
      <c r="D63" s="127" t="s">
        <v>146</v>
      </c>
      <c r="E63" s="356" t="s">
        <v>146</v>
      </c>
      <c r="F63" s="187">
        <v>0</v>
      </c>
      <c r="G63" s="131">
        <v>0</v>
      </c>
      <c r="H63" s="228">
        <v>0</v>
      </c>
      <c r="I63" s="185">
        <v>13</v>
      </c>
      <c r="J63" s="128">
        <v>124</v>
      </c>
      <c r="K63" s="128">
        <v>266</v>
      </c>
      <c r="L63" s="186">
        <v>42</v>
      </c>
      <c r="M63" s="375">
        <v>0.86299999999999999</v>
      </c>
      <c r="N63" s="613"/>
      <c r="O63" s="297">
        <v>5.2809999999999997</v>
      </c>
      <c r="P63" s="297">
        <v>708</v>
      </c>
      <c r="Q63" s="319">
        <v>26.494</v>
      </c>
      <c r="R63" s="613"/>
      <c r="S63" s="297">
        <v>279</v>
      </c>
      <c r="T63" s="613"/>
      <c r="U63" s="377">
        <v>0.14000000000000001</v>
      </c>
      <c r="V63" s="376"/>
      <c r="W63" s="297">
        <v>14</v>
      </c>
      <c r="X63" s="359"/>
      <c r="Y63" s="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3"/>
      <c r="AN63" s="553"/>
      <c r="AO63" s="553"/>
      <c r="AP63" s="553"/>
      <c r="AQ63" s="553"/>
      <c r="AR63" s="553"/>
      <c r="AS63" s="553"/>
      <c r="AT63" s="553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s="121" customFormat="1" ht="13.2" customHeight="1">
      <c r="A64" s="474"/>
      <c r="B64" s="219" t="s">
        <v>20</v>
      </c>
      <c r="C64" s="178" t="s">
        <v>146</v>
      </c>
      <c r="D64" s="127" t="s">
        <v>146</v>
      </c>
      <c r="E64" s="356" t="s">
        <v>146</v>
      </c>
      <c r="F64" s="185">
        <v>1192</v>
      </c>
      <c r="G64" s="128">
        <v>83</v>
      </c>
      <c r="H64" s="186">
        <v>339</v>
      </c>
      <c r="I64" s="185">
        <v>53</v>
      </c>
      <c r="J64" s="128">
        <v>10</v>
      </c>
      <c r="K64" s="128">
        <v>279</v>
      </c>
      <c r="L64" s="186">
        <v>1141</v>
      </c>
      <c r="M64" s="366">
        <v>1.857</v>
      </c>
      <c r="N64" s="603"/>
      <c r="O64" s="297">
        <v>9.8569999999999993</v>
      </c>
      <c r="P64" s="297">
        <v>1312</v>
      </c>
      <c r="Q64" s="319">
        <v>8.9130000000000003</v>
      </c>
      <c r="R64" s="613"/>
      <c r="S64" s="297">
        <v>182</v>
      </c>
      <c r="T64" s="613"/>
      <c r="U64" s="378">
        <v>2.722</v>
      </c>
      <c r="V64" s="376"/>
      <c r="W64" s="297">
        <v>388</v>
      </c>
      <c r="X64" s="359"/>
      <c r="Y64" s="3"/>
      <c r="Z64" s="553"/>
      <c r="AA64" s="553"/>
      <c r="AB64" s="553"/>
      <c r="AC64" s="553"/>
      <c r="AD64" s="553"/>
      <c r="AE64" s="553"/>
      <c r="AF64" s="553"/>
      <c r="AG64" s="553"/>
      <c r="AH64" s="553"/>
      <c r="AI64" s="553"/>
      <c r="AJ64" s="553"/>
      <c r="AK64" s="553"/>
      <c r="AL64" s="553"/>
      <c r="AM64" s="553"/>
      <c r="AN64" s="553"/>
      <c r="AO64" s="553"/>
      <c r="AP64" s="553"/>
      <c r="AQ64" s="553"/>
      <c r="AR64" s="553"/>
      <c r="AS64" s="553"/>
      <c r="AT64" s="553"/>
      <c r="AU64" s="553"/>
      <c r="AV64" s="553"/>
      <c r="AW64" s="553"/>
      <c r="AX64" s="553"/>
      <c r="AY64" s="553"/>
      <c r="AZ64" s="553"/>
      <c r="BA64" s="553"/>
      <c r="BB64" s="553"/>
      <c r="BC64" s="553"/>
      <c r="BD64" s="553"/>
      <c r="BE64" s="553"/>
      <c r="BF64" s="553"/>
      <c r="BG64" s="553"/>
      <c r="BH64" s="553"/>
      <c r="BI64" s="553"/>
      <c r="BJ64" s="553"/>
      <c r="BK64" s="55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</row>
    <row r="65" spans="1:84" s="121" customFormat="1" ht="13.2" customHeight="1">
      <c r="A65" s="474"/>
      <c r="B65" s="219" t="s">
        <v>21</v>
      </c>
      <c r="C65" s="178" t="s">
        <v>146</v>
      </c>
      <c r="D65" s="127" t="s">
        <v>146</v>
      </c>
      <c r="E65" s="356" t="s">
        <v>146</v>
      </c>
      <c r="F65" s="187">
        <v>270</v>
      </c>
      <c r="G65" s="133">
        <v>84</v>
      </c>
      <c r="H65" s="188">
        <v>143</v>
      </c>
      <c r="I65" s="194">
        <v>12</v>
      </c>
      <c r="J65" s="133">
        <v>236</v>
      </c>
      <c r="K65" s="133">
        <v>327</v>
      </c>
      <c r="L65" s="188">
        <v>197</v>
      </c>
      <c r="M65" s="178">
        <v>1.256</v>
      </c>
      <c r="N65" s="602">
        <v>-0.4</v>
      </c>
      <c r="O65" s="131">
        <v>9.1300000000000008</v>
      </c>
      <c r="P65" s="131">
        <v>1335</v>
      </c>
      <c r="Q65" s="187">
        <v>77.25</v>
      </c>
      <c r="R65" s="603">
        <v>2</v>
      </c>
      <c r="S65" s="131">
        <v>804</v>
      </c>
      <c r="T65" s="603">
        <v>2</v>
      </c>
      <c r="U65" s="358">
        <v>0.72599999999999998</v>
      </c>
      <c r="V65" s="359">
        <v>-2</v>
      </c>
      <c r="W65" s="133">
        <v>46</v>
      </c>
      <c r="X65" s="357">
        <v>-0.1</v>
      </c>
      <c r="Y65" s="3"/>
      <c r="Z65" s="553"/>
      <c r="AA65" s="553"/>
      <c r="AB65" s="553"/>
      <c r="AC65" s="553"/>
      <c r="AD65" s="553"/>
      <c r="AE65" s="553"/>
      <c r="AF65" s="553"/>
      <c r="AG65" s="553"/>
      <c r="AH65" s="553"/>
      <c r="AI65" s="553"/>
      <c r="AJ65" s="553"/>
      <c r="AK65" s="553"/>
      <c r="AL65" s="553"/>
      <c r="AM65" s="553"/>
      <c r="AN65" s="553"/>
      <c r="AO65" s="553"/>
      <c r="AP65" s="553"/>
      <c r="AQ65" s="553"/>
      <c r="AR65" s="553"/>
      <c r="AS65" s="553"/>
      <c r="AT65" s="553"/>
      <c r="AU65" s="553"/>
      <c r="AV65" s="553"/>
      <c r="AW65" s="553"/>
      <c r="AX65" s="553"/>
      <c r="AY65" s="553"/>
      <c r="AZ65" s="553"/>
      <c r="BA65" s="553"/>
      <c r="BB65" s="553"/>
      <c r="BC65" s="553"/>
      <c r="BD65" s="553"/>
      <c r="BE65" s="553"/>
      <c r="BF65" s="553"/>
      <c r="BG65" s="553"/>
      <c r="BH65" s="553"/>
      <c r="BI65" s="553"/>
      <c r="BJ65" s="553"/>
      <c r="BK65" s="55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1:84" s="121" customFormat="1" ht="13.2" customHeight="1">
      <c r="A66" s="474"/>
      <c r="B66" s="219" t="s">
        <v>22</v>
      </c>
      <c r="C66" s="178" t="s">
        <v>146</v>
      </c>
      <c r="D66" s="127" t="s">
        <v>146</v>
      </c>
      <c r="E66" s="356" t="s">
        <v>146</v>
      </c>
      <c r="F66" s="187">
        <v>0</v>
      </c>
      <c r="G66" s="131">
        <v>0</v>
      </c>
      <c r="H66" s="228">
        <v>0</v>
      </c>
      <c r="I66" s="194">
        <v>468</v>
      </c>
      <c r="J66" s="133">
        <v>1242</v>
      </c>
      <c r="K66" s="133">
        <v>4414</v>
      </c>
      <c r="L66" s="188">
        <v>13520</v>
      </c>
      <c r="M66" s="178">
        <v>14.319000000000001</v>
      </c>
      <c r="N66" s="603">
        <v>-3</v>
      </c>
      <c r="O66" s="131">
        <v>191.65199999999999</v>
      </c>
      <c r="P66" s="131">
        <v>67120</v>
      </c>
      <c r="Q66" s="187">
        <v>464.96100000000001</v>
      </c>
      <c r="R66" s="602">
        <v>-0.2</v>
      </c>
      <c r="S66" s="131">
        <v>23753</v>
      </c>
      <c r="T66" s="603">
        <v>5</v>
      </c>
      <c r="U66" s="358">
        <v>21.282</v>
      </c>
      <c r="V66" s="359">
        <v>11</v>
      </c>
      <c r="W66" s="133">
        <v>7557</v>
      </c>
      <c r="X66" s="359">
        <v>3</v>
      </c>
      <c r="Y66" s="3"/>
      <c r="Z66" s="553"/>
      <c r="AA66" s="553"/>
      <c r="AB66" s="553"/>
      <c r="AC66" s="553"/>
      <c r="AD66" s="553"/>
      <c r="AE66" s="553"/>
      <c r="AF66" s="553"/>
      <c r="AG66" s="553"/>
      <c r="AH66" s="553"/>
      <c r="AI66" s="553"/>
      <c r="AJ66" s="553"/>
      <c r="AK66" s="553"/>
      <c r="AL66" s="553"/>
      <c r="AM66" s="553"/>
      <c r="AN66" s="553"/>
      <c r="AO66" s="553"/>
      <c r="AP66" s="553"/>
      <c r="AQ66" s="553"/>
      <c r="AR66" s="553"/>
      <c r="AS66" s="553"/>
      <c r="AT66" s="553"/>
      <c r="AU66" s="553"/>
      <c r="AV66" s="553"/>
      <c r="AW66" s="553"/>
      <c r="AX66" s="553"/>
      <c r="AY66" s="553"/>
      <c r="AZ66" s="553"/>
      <c r="BA66" s="553"/>
      <c r="BB66" s="553"/>
      <c r="BC66" s="553"/>
      <c r="BD66" s="553"/>
      <c r="BE66" s="553"/>
      <c r="BF66" s="553"/>
      <c r="BG66" s="553"/>
      <c r="BH66" s="553"/>
      <c r="BI66" s="553"/>
      <c r="BJ66" s="553"/>
      <c r="BK66" s="55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</row>
    <row r="67" spans="1:84" s="119" customFormat="1" ht="13.2" customHeight="1">
      <c r="A67" s="575" t="s">
        <v>167</v>
      </c>
      <c r="B67" s="411" t="s">
        <v>60</v>
      </c>
      <c r="C67" s="412">
        <v>450</v>
      </c>
      <c r="D67" s="413">
        <v>9.5925519999999995</v>
      </c>
      <c r="E67" s="414">
        <v>24</v>
      </c>
      <c r="F67" s="525" t="s">
        <v>139</v>
      </c>
      <c r="G67" s="526" t="s">
        <v>139</v>
      </c>
      <c r="H67" s="527" t="s">
        <v>139</v>
      </c>
      <c r="I67" s="528">
        <v>419</v>
      </c>
      <c r="J67" s="529" t="s">
        <v>139</v>
      </c>
      <c r="K67" s="529" t="s">
        <v>386</v>
      </c>
      <c r="L67" s="437">
        <v>6027</v>
      </c>
      <c r="M67" s="530">
        <v>3.1560000000000001</v>
      </c>
      <c r="N67" s="606"/>
      <c r="O67" s="459" t="s">
        <v>386</v>
      </c>
      <c r="P67" s="436">
        <v>23900</v>
      </c>
      <c r="Q67" s="452">
        <v>0</v>
      </c>
      <c r="R67" s="606"/>
      <c r="S67" s="453">
        <v>0</v>
      </c>
      <c r="T67" s="605"/>
      <c r="U67" s="528" t="s">
        <v>386</v>
      </c>
      <c r="V67" s="442"/>
      <c r="W67" s="529" t="s">
        <v>386</v>
      </c>
      <c r="X67" s="458"/>
      <c r="Y67" s="3"/>
      <c r="Z67" s="553"/>
      <c r="AA67" s="553"/>
      <c r="AB67" s="553"/>
      <c r="AC67" s="553"/>
      <c r="AD67" s="553"/>
      <c r="AE67" s="553"/>
      <c r="AF67" s="553"/>
      <c r="AG67" s="553"/>
      <c r="AH67" s="553"/>
      <c r="AI67" s="553"/>
      <c r="AJ67" s="553"/>
      <c r="AK67" s="553"/>
      <c r="AL67" s="553"/>
      <c r="AM67" s="553"/>
      <c r="AN67" s="553"/>
      <c r="AO67" s="553"/>
      <c r="AP67" s="553"/>
      <c r="AQ67" s="553"/>
      <c r="AR67" s="553"/>
      <c r="AS67" s="553"/>
      <c r="AT67" s="553"/>
      <c r="AU67" s="553"/>
      <c r="AV67" s="553"/>
      <c r="AW67" s="553"/>
      <c r="AX67" s="553"/>
      <c r="AY67" s="553"/>
      <c r="AZ67" s="553"/>
      <c r="BA67" s="553"/>
      <c r="BB67" s="553"/>
      <c r="BC67" s="553"/>
      <c r="BD67" s="553"/>
      <c r="BE67" s="553"/>
      <c r="BF67" s="553"/>
      <c r="BG67" s="553"/>
      <c r="BH67" s="553"/>
      <c r="BI67" s="553"/>
      <c r="BJ67" s="553"/>
      <c r="BK67" s="55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s="119" customFormat="1" ht="15">
      <c r="A68" s="474"/>
      <c r="B68" s="219" t="s">
        <v>61</v>
      </c>
      <c r="C68" s="178" t="s">
        <v>146</v>
      </c>
      <c r="D68" s="127" t="s">
        <v>146</v>
      </c>
      <c r="E68" s="356" t="s">
        <v>146</v>
      </c>
      <c r="F68" s="195">
        <v>0</v>
      </c>
      <c r="G68" s="132">
        <v>0</v>
      </c>
      <c r="H68" s="233">
        <v>0</v>
      </c>
      <c r="I68" s="194">
        <v>86</v>
      </c>
      <c r="J68" s="133">
        <v>114</v>
      </c>
      <c r="K68" s="133">
        <v>796</v>
      </c>
      <c r="L68" s="233">
        <v>0</v>
      </c>
      <c r="M68" s="178">
        <v>2.8759999999999999</v>
      </c>
      <c r="N68" s="603">
        <v>-4</v>
      </c>
      <c r="O68" s="131">
        <v>39</v>
      </c>
      <c r="P68" s="131">
        <v>0</v>
      </c>
      <c r="Q68" s="187">
        <v>27.7</v>
      </c>
      <c r="R68" s="602">
        <v>0.4</v>
      </c>
      <c r="S68" s="131">
        <v>6132</v>
      </c>
      <c r="T68" s="603">
        <v>2</v>
      </c>
      <c r="U68" s="364">
        <v>0</v>
      </c>
      <c r="V68" s="359"/>
      <c r="W68" s="132">
        <v>0</v>
      </c>
      <c r="X68" s="359"/>
      <c r="Y68" s="3"/>
      <c r="Z68" s="553"/>
      <c r="AA68" s="553"/>
      <c r="AB68" s="553"/>
      <c r="AC68" s="553"/>
      <c r="AD68" s="553"/>
      <c r="AE68" s="553"/>
      <c r="AF68" s="553"/>
      <c r="AG68" s="553"/>
      <c r="AH68" s="553"/>
      <c r="AI68" s="553"/>
      <c r="AJ68" s="553"/>
      <c r="AK68" s="553"/>
      <c r="AL68" s="553"/>
      <c r="AM68" s="553"/>
      <c r="AN68" s="553"/>
      <c r="AO68" s="553"/>
      <c r="AP68" s="553"/>
      <c r="AQ68" s="553"/>
      <c r="AR68" s="553"/>
      <c r="AS68" s="553"/>
      <c r="AT68" s="553"/>
      <c r="AU68" s="553"/>
      <c r="AV68" s="553"/>
      <c r="AW68" s="553"/>
      <c r="AX68" s="553"/>
      <c r="AY68" s="553"/>
      <c r="AZ68" s="553"/>
      <c r="BA68" s="553"/>
      <c r="BB68" s="553"/>
      <c r="BC68" s="553"/>
      <c r="BD68" s="553"/>
      <c r="BE68" s="553"/>
      <c r="BF68" s="553"/>
      <c r="BG68" s="553"/>
      <c r="BH68" s="553"/>
      <c r="BI68" s="553"/>
      <c r="BJ68" s="553"/>
      <c r="BK68" s="55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</row>
    <row r="69" spans="1:84" s="119" customFormat="1" ht="13.2" customHeight="1">
      <c r="A69" s="474"/>
      <c r="B69" s="219" t="s">
        <v>62</v>
      </c>
      <c r="C69" s="178" t="s">
        <v>146</v>
      </c>
      <c r="D69" s="127" t="s">
        <v>146</v>
      </c>
      <c r="E69" s="356" t="s">
        <v>146</v>
      </c>
      <c r="F69" s="187">
        <v>9689</v>
      </c>
      <c r="G69" s="133">
        <v>1916</v>
      </c>
      <c r="H69" s="188">
        <v>8131</v>
      </c>
      <c r="I69" s="195">
        <v>0</v>
      </c>
      <c r="J69" s="132">
        <v>0</v>
      </c>
      <c r="K69" s="132">
        <v>0</v>
      </c>
      <c r="L69" s="233">
        <v>0</v>
      </c>
      <c r="M69" s="178">
        <v>1.0409999999999999</v>
      </c>
      <c r="N69" s="603">
        <v>-2</v>
      </c>
      <c r="O69" s="131">
        <v>0</v>
      </c>
      <c r="P69" s="131">
        <v>0</v>
      </c>
      <c r="Q69" s="187">
        <v>0</v>
      </c>
      <c r="R69" s="603"/>
      <c r="S69" s="131">
        <v>0</v>
      </c>
      <c r="T69" s="603"/>
      <c r="U69" s="364">
        <v>0</v>
      </c>
      <c r="V69" s="359"/>
      <c r="W69" s="132">
        <v>0</v>
      </c>
      <c r="X69" s="359"/>
      <c r="Y69" s="3"/>
      <c r="Z69" s="553"/>
      <c r="AA69" s="553"/>
      <c r="AB69" s="553"/>
      <c r="AC69" s="553"/>
      <c r="AD69" s="553"/>
      <c r="AE69" s="553"/>
      <c r="AF69" s="553"/>
      <c r="AG69" s="553"/>
      <c r="AH69" s="553"/>
      <c r="AI69" s="553"/>
      <c r="AJ69" s="553"/>
      <c r="AK69" s="553"/>
      <c r="AL69" s="553"/>
      <c r="AM69" s="553"/>
      <c r="AN69" s="553"/>
      <c r="AO69" s="553"/>
      <c r="AP69" s="553"/>
      <c r="AQ69" s="553"/>
      <c r="AR69" s="553"/>
      <c r="AS69" s="553"/>
      <c r="AT69" s="553"/>
      <c r="AU69" s="553"/>
      <c r="AV69" s="553"/>
      <c r="AW69" s="553"/>
      <c r="AX69" s="553"/>
      <c r="AY69" s="553"/>
      <c r="AZ69" s="553"/>
      <c r="BA69" s="553"/>
      <c r="BB69" s="553"/>
      <c r="BC69" s="553"/>
      <c r="BD69" s="553"/>
      <c r="BE69" s="553"/>
      <c r="BF69" s="553"/>
      <c r="BG69" s="553"/>
      <c r="BH69" s="553"/>
      <c r="BI69" s="553"/>
      <c r="BJ69" s="553"/>
      <c r="BK69" s="55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</row>
    <row r="70" spans="1:84" s="120" customFormat="1" ht="15">
      <c r="A70" s="575" t="s">
        <v>155</v>
      </c>
      <c r="B70" s="411" t="s">
        <v>27</v>
      </c>
      <c r="C70" s="412">
        <v>243</v>
      </c>
      <c r="D70" s="413">
        <v>64.097085000000007</v>
      </c>
      <c r="E70" s="414">
        <v>265</v>
      </c>
      <c r="F70" s="507">
        <v>0</v>
      </c>
      <c r="G70" s="508">
        <v>0</v>
      </c>
      <c r="H70" s="511">
        <v>0</v>
      </c>
      <c r="I70" s="421">
        <v>244</v>
      </c>
      <c r="J70" s="420">
        <v>10888</v>
      </c>
      <c r="K70" s="420">
        <v>12208</v>
      </c>
      <c r="L70" s="517">
        <v>0</v>
      </c>
      <c r="M70" s="439">
        <v>49</v>
      </c>
      <c r="N70" s="606"/>
      <c r="O70" s="420">
        <v>524.35599999999999</v>
      </c>
      <c r="P70" s="420">
        <v>22401</v>
      </c>
      <c r="Q70" s="421">
        <v>1562.057</v>
      </c>
      <c r="R70" s="601"/>
      <c r="S70" s="420">
        <v>59170</v>
      </c>
      <c r="T70" s="606"/>
      <c r="U70" s="423">
        <v>0</v>
      </c>
      <c r="V70" s="422"/>
      <c r="W70" s="420">
        <v>0</v>
      </c>
      <c r="X70" s="458"/>
      <c r="Y70" s="3"/>
      <c r="Z70" s="553"/>
      <c r="AA70" s="553"/>
      <c r="AB70" s="553"/>
      <c r="AC70" s="553"/>
      <c r="AD70" s="553"/>
      <c r="AE70" s="553"/>
      <c r="AF70" s="553"/>
      <c r="AG70" s="553"/>
      <c r="AH70" s="553"/>
      <c r="AI70" s="553"/>
      <c r="AJ70" s="553"/>
      <c r="AK70" s="553"/>
      <c r="AL70" s="553"/>
      <c r="AM70" s="553"/>
      <c r="AN70" s="553"/>
      <c r="AO70" s="553"/>
      <c r="AP70" s="553"/>
      <c r="AQ70" s="553"/>
      <c r="AR70" s="553"/>
      <c r="AS70" s="553"/>
      <c r="AT70" s="553"/>
      <c r="AU70" s="553"/>
      <c r="AV70" s="553"/>
      <c r="AW70" s="553"/>
      <c r="AX70" s="553"/>
      <c r="AY70" s="553"/>
      <c r="AZ70" s="553"/>
      <c r="BA70" s="553"/>
      <c r="BB70" s="553"/>
      <c r="BC70" s="553"/>
      <c r="BD70" s="553"/>
      <c r="BE70" s="553"/>
      <c r="BF70" s="553"/>
      <c r="BG70" s="553"/>
      <c r="BH70" s="553"/>
      <c r="BI70" s="553"/>
      <c r="BJ70" s="553"/>
      <c r="BK70" s="55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</row>
    <row r="71" spans="1:84" s="120" customFormat="1" ht="15">
      <c r="A71" s="474"/>
      <c r="B71" s="219" t="s">
        <v>28</v>
      </c>
      <c r="C71" s="178" t="s">
        <v>146</v>
      </c>
      <c r="D71" s="127" t="s">
        <v>146</v>
      </c>
      <c r="E71" s="356" t="s">
        <v>146</v>
      </c>
      <c r="F71" s="195">
        <v>0</v>
      </c>
      <c r="G71" s="132">
        <v>0</v>
      </c>
      <c r="H71" s="233">
        <v>0</v>
      </c>
      <c r="I71" s="183">
        <v>1</v>
      </c>
      <c r="J71" s="173">
        <v>22</v>
      </c>
      <c r="K71" s="173">
        <v>198</v>
      </c>
      <c r="L71" s="184">
        <v>0</v>
      </c>
      <c r="M71" s="375">
        <v>1.456</v>
      </c>
      <c r="N71" s="603"/>
      <c r="O71" s="297">
        <v>8.3119999999999994</v>
      </c>
      <c r="P71" s="297">
        <v>0</v>
      </c>
      <c r="Q71" s="319">
        <v>9.8360000000000003</v>
      </c>
      <c r="R71" s="603"/>
      <c r="S71" s="297">
        <v>4364</v>
      </c>
      <c r="T71" s="603"/>
      <c r="U71" s="377">
        <v>0</v>
      </c>
      <c r="V71" s="376"/>
      <c r="W71" s="297">
        <v>0</v>
      </c>
      <c r="X71" s="359"/>
      <c r="Y71" s="3"/>
      <c r="Z71" s="553"/>
      <c r="AA71" s="553"/>
      <c r="AB71" s="553"/>
      <c r="AC71" s="553"/>
      <c r="AD71" s="553"/>
      <c r="AE71" s="553"/>
      <c r="AF71" s="553"/>
      <c r="AG71" s="553"/>
      <c r="AH71" s="553"/>
      <c r="AI71" s="553"/>
      <c r="AJ71" s="553"/>
      <c r="AK71" s="553"/>
      <c r="AL71" s="553"/>
      <c r="AM71" s="553"/>
      <c r="AN71" s="553"/>
      <c r="AO71" s="553"/>
      <c r="AP71" s="553"/>
      <c r="AQ71" s="553"/>
      <c r="AR71" s="553"/>
      <c r="AS71" s="553"/>
      <c r="AT71" s="553"/>
      <c r="AU71" s="553"/>
      <c r="AV71" s="553"/>
      <c r="AW71" s="553"/>
      <c r="AX71" s="553"/>
      <c r="AY71" s="553"/>
      <c r="AZ71" s="553"/>
      <c r="BA71" s="553"/>
      <c r="BB71" s="553"/>
      <c r="BC71" s="553"/>
      <c r="BD71" s="553"/>
      <c r="BE71" s="553"/>
      <c r="BF71" s="553"/>
      <c r="BG71" s="553"/>
      <c r="BH71" s="553"/>
      <c r="BI71" s="553"/>
      <c r="BJ71" s="553"/>
      <c r="BK71" s="55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</row>
    <row r="72" spans="1:84" s="120" customFormat="1" ht="13.2" customHeight="1">
      <c r="A72" s="474"/>
      <c r="B72" s="219" t="s">
        <v>29</v>
      </c>
      <c r="C72" s="178" t="s">
        <v>146</v>
      </c>
      <c r="D72" s="127" t="s">
        <v>146</v>
      </c>
      <c r="E72" s="356" t="s">
        <v>146</v>
      </c>
      <c r="F72" s="183">
        <v>58</v>
      </c>
      <c r="G72" s="173">
        <v>58</v>
      </c>
      <c r="H72" s="184">
        <v>58</v>
      </c>
      <c r="I72" s="369">
        <v>0</v>
      </c>
      <c r="J72" s="232">
        <v>0</v>
      </c>
      <c r="K72" s="232">
        <v>0</v>
      </c>
      <c r="L72" s="379">
        <v>0</v>
      </c>
      <c r="M72" s="178" t="s">
        <v>386</v>
      </c>
      <c r="N72" s="603"/>
      <c r="O72" s="232">
        <v>0</v>
      </c>
      <c r="P72" s="232">
        <v>0</v>
      </c>
      <c r="Q72" s="369">
        <v>0</v>
      </c>
      <c r="R72" s="609"/>
      <c r="S72" s="232">
        <v>0</v>
      </c>
      <c r="T72" s="609"/>
      <c r="U72" s="374">
        <v>0</v>
      </c>
      <c r="V72" s="362"/>
      <c r="W72" s="232">
        <v>0</v>
      </c>
      <c r="X72" s="359"/>
      <c r="Y72" s="3"/>
      <c r="Z72" s="553"/>
      <c r="AA72" s="553"/>
      <c r="AB72" s="553"/>
      <c r="AC72" s="553"/>
      <c r="AD72" s="553"/>
      <c r="AE72" s="553"/>
      <c r="AF72" s="553"/>
      <c r="AG72" s="553"/>
      <c r="AH72" s="553"/>
      <c r="AI72" s="553"/>
      <c r="AJ72" s="553"/>
      <c r="AK72" s="553"/>
      <c r="AL72" s="553"/>
      <c r="AM72" s="553"/>
      <c r="AN72" s="553"/>
      <c r="AO72" s="553"/>
      <c r="AP72" s="553"/>
      <c r="AQ72" s="553"/>
      <c r="AR72" s="553"/>
      <c r="AS72" s="553"/>
      <c r="AT72" s="553"/>
      <c r="AU72" s="553"/>
      <c r="AV72" s="553"/>
      <c r="AW72" s="553"/>
      <c r="AX72" s="553"/>
      <c r="AY72" s="553"/>
      <c r="AZ72" s="553"/>
      <c r="BA72" s="553"/>
      <c r="BB72" s="553"/>
      <c r="BC72" s="553"/>
      <c r="BD72" s="553"/>
      <c r="BE72" s="553"/>
      <c r="BF72" s="553"/>
      <c r="BG72" s="553"/>
      <c r="BH72" s="553"/>
      <c r="BI72" s="553"/>
      <c r="BJ72" s="553"/>
      <c r="BK72" s="55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1:84" s="120" customFormat="1" ht="13.2" customHeight="1">
      <c r="A73" s="474"/>
      <c r="B73" s="219" t="s">
        <v>394</v>
      </c>
      <c r="C73" s="178" t="s">
        <v>146</v>
      </c>
      <c r="D73" s="127" t="s">
        <v>146</v>
      </c>
      <c r="E73" s="356" t="s">
        <v>146</v>
      </c>
      <c r="F73" s="185">
        <v>274</v>
      </c>
      <c r="G73" s="128">
        <v>274</v>
      </c>
      <c r="H73" s="186">
        <v>274</v>
      </c>
      <c r="I73" s="319">
        <v>0</v>
      </c>
      <c r="J73" s="297">
        <v>0</v>
      </c>
      <c r="K73" s="297">
        <v>0</v>
      </c>
      <c r="L73" s="324">
        <v>0</v>
      </c>
      <c r="M73" s="380">
        <v>0.3</v>
      </c>
      <c r="N73" s="603"/>
      <c r="O73" s="297">
        <v>5</v>
      </c>
      <c r="P73" s="128">
        <v>2611</v>
      </c>
      <c r="Q73" s="319">
        <v>18</v>
      </c>
      <c r="R73" s="603"/>
      <c r="S73" s="128">
        <v>1611</v>
      </c>
      <c r="T73" s="603"/>
      <c r="U73" s="364">
        <v>0</v>
      </c>
      <c r="V73" s="359"/>
      <c r="W73" s="132">
        <v>0</v>
      </c>
      <c r="X73" s="359"/>
      <c r="Y73" s="3"/>
      <c r="Z73" s="553"/>
      <c r="AA73" s="553"/>
      <c r="AB73" s="553"/>
      <c r="AC73" s="553"/>
      <c r="AD73" s="553"/>
      <c r="AE73" s="553"/>
      <c r="AF73" s="553"/>
      <c r="AG73" s="553"/>
      <c r="AH73" s="553"/>
      <c r="AI73" s="553"/>
      <c r="AJ73" s="553"/>
      <c r="AK73" s="553"/>
      <c r="AL73" s="553"/>
      <c r="AM73" s="553"/>
      <c r="AN73" s="553"/>
      <c r="AO73" s="553"/>
      <c r="AP73" s="553"/>
      <c r="AQ73" s="553"/>
      <c r="AR73" s="553"/>
      <c r="AS73" s="553"/>
      <c r="AT73" s="553"/>
      <c r="AU73" s="553"/>
      <c r="AV73" s="553"/>
      <c r="AW73" s="553"/>
      <c r="AX73" s="553"/>
      <c r="AY73" s="553"/>
      <c r="AZ73" s="553"/>
      <c r="BA73" s="553"/>
      <c r="BB73" s="553"/>
      <c r="BC73" s="553"/>
      <c r="BD73" s="553"/>
      <c r="BE73" s="553"/>
      <c r="BF73" s="553"/>
      <c r="BG73" s="553"/>
      <c r="BH73" s="553"/>
      <c r="BI73" s="553"/>
      <c r="BJ73" s="553"/>
      <c r="BK73" s="55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</row>
    <row r="74" spans="1:84" s="120" customFormat="1" ht="15" customHeight="1">
      <c r="A74" s="474"/>
      <c r="B74" s="219" t="s">
        <v>30</v>
      </c>
      <c r="C74" s="178" t="s">
        <v>146</v>
      </c>
      <c r="D74" s="127" t="s">
        <v>146</v>
      </c>
      <c r="E74" s="356" t="s">
        <v>146</v>
      </c>
      <c r="F74" s="187">
        <v>14117</v>
      </c>
      <c r="G74" s="133">
        <v>10353</v>
      </c>
      <c r="H74" s="188">
        <v>4562</v>
      </c>
      <c r="I74" s="195">
        <v>0</v>
      </c>
      <c r="J74" s="132">
        <v>0</v>
      </c>
      <c r="K74" s="132">
        <v>0</v>
      </c>
      <c r="L74" s="233">
        <v>0</v>
      </c>
      <c r="M74" s="178">
        <v>34.44</v>
      </c>
      <c r="N74" s="603">
        <v>-2</v>
      </c>
      <c r="O74" s="131">
        <v>0</v>
      </c>
      <c r="P74" s="131">
        <v>0</v>
      </c>
      <c r="Q74" s="187">
        <v>0</v>
      </c>
      <c r="R74" s="603"/>
      <c r="S74" s="131">
        <v>0</v>
      </c>
      <c r="T74" s="603"/>
      <c r="U74" s="364">
        <v>0</v>
      </c>
      <c r="V74" s="359"/>
      <c r="W74" s="132">
        <v>0</v>
      </c>
      <c r="X74" s="359"/>
      <c r="Y74" s="3"/>
      <c r="Z74" s="553"/>
      <c r="AA74" s="553"/>
      <c r="AB74" s="553"/>
      <c r="AC74" s="553"/>
      <c r="AD74" s="553"/>
      <c r="AE74" s="553"/>
      <c r="AF74" s="553"/>
      <c r="AG74" s="553"/>
      <c r="AH74" s="553"/>
      <c r="AI74" s="553"/>
      <c r="AJ74" s="553"/>
      <c r="AK74" s="553"/>
      <c r="AL74" s="553"/>
      <c r="AM74" s="553"/>
      <c r="AN74" s="553"/>
      <c r="AO74" s="553"/>
      <c r="AP74" s="553"/>
      <c r="AQ74" s="553"/>
      <c r="AR74" s="553"/>
      <c r="AS74" s="553"/>
      <c r="AT74" s="553"/>
      <c r="AU74" s="553"/>
      <c r="AV74" s="553"/>
      <c r="AW74" s="553"/>
      <c r="AX74" s="553"/>
      <c r="AY74" s="553"/>
      <c r="AZ74" s="553"/>
      <c r="BA74" s="553"/>
      <c r="BB74" s="553"/>
      <c r="BC74" s="553"/>
      <c r="BD74" s="553"/>
      <c r="BE74" s="553"/>
      <c r="BF74" s="553"/>
      <c r="BG74" s="553"/>
      <c r="BH74" s="553"/>
      <c r="BI74" s="553"/>
      <c r="BJ74" s="553"/>
      <c r="BK74" s="55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</row>
    <row r="75" spans="1:84" s="120" customFormat="1" ht="15" customHeight="1" thickBot="1">
      <c r="A75" s="474"/>
      <c r="B75" s="219" t="s">
        <v>31</v>
      </c>
      <c r="C75" s="178" t="s">
        <v>146</v>
      </c>
      <c r="D75" s="127" t="s">
        <v>146</v>
      </c>
      <c r="E75" s="356" t="s">
        <v>146</v>
      </c>
      <c r="F75" s="185">
        <v>338</v>
      </c>
      <c r="G75" s="128">
        <v>135</v>
      </c>
      <c r="H75" s="186">
        <v>0</v>
      </c>
      <c r="I75" s="185">
        <v>5</v>
      </c>
      <c r="J75" s="128">
        <v>39</v>
      </c>
      <c r="K75" s="128">
        <v>133</v>
      </c>
      <c r="L75" s="186">
        <v>0</v>
      </c>
      <c r="M75" s="375">
        <v>0.90700000000000003</v>
      </c>
      <c r="N75" s="603"/>
      <c r="O75" s="297">
        <v>7.1929999999999996</v>
      </c>
      <c r="P75" s="128">
        <v>1158</v>
      </c>
      <c r="Q75" s="319">
        <v>10.635</v>
      </c>
      <c r="R75" s="603"/>
      <c r="S75" s="128">
        <v>321</v>
      </c>
      <c r="T75" s="603"/>
      <c r="U75" s="377">
        <v>0</v>
      </c>
      <c r="V75" s="359"/>
      <c r="W75" s="128">
        <v>0</v>
      </c>
      <c r="X75" s="359"/>
      <c r="Y75" s="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  <c r="AJ75" s="553"/>
      <c r="AK75" s="553"/>
      <c r="AL75" s="553"/>
      <c r="AM75" s="553"/>
      <c r="AN75" s="553"/>
      <c r="AO75" s="553"/>
      <c r="AP75" s="553"/>
      <c r="AQ75" s="553"/>
      <c r="AR75" s="553"/>
      <c r="AS75" s="553"/>
      <c r="AT75" s="553"/>
      <c r="AU75" s="553"/>
      <c r="AV75" s="553"/>
      <c r="AW75" s="553"/>
      <c r="AX75" s="553"/>
      <c r="AY75" s="553"/>
      <c r="AZ75" s="553"/>
      <c r="BA75" s="553"/>
      <c r="BB75" s="553"/>
      <c r="BC75" s="553"/>
      <c r="BD75" s="553"/>
      <c r="BE75" s="553"/>
      <c r="BF75" s="553"/>
      <c r="BG75" s="553"/>
      <c r="BH75" s="553"/>
      <c r="BI75" s="553"/>
      <c r="BJ75" s="553"/>
      <c r="BK75" s="55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</row>
    <row r="76" spans="1:84" s="96" customFormat="1" ht="13.8" thickBot="1">
      <c r="A76" s="764" t="s">
        <v>141</v>
      </c>
      <c r="B76" s="765"/>
      <c r="C76" s="765"/>
      <c r="D76" s="765"/>
      <c r="E76" s="765"/>
      <c r="F76" s="479">
        <v>7761</v>
      </c>
      <c r="G76" s="480">
        <v>2133</v>
      </c>
      <c r="H76" s="481">
        <v>6159</v>
      </c>
      <c r="I76" s="479">
        <v>1407</v>
      </c>
      <c r="J76" s="480">
        <v>504</v>
      </c>
      <c r="K76" s="480">
        <v>5795</v>
      </c>
      <c r="L76" s="481">
        <v>6805</v>
      </c>
      <c r="M76" s="479">
        <v>42.234000000000002</v>
      </c>
      <c r="N76" s="479"/>
      <c r="O76" s="479">
        <v>228.6</v>
      </c>
      <c r="P76" s="480">
        <v>13700</v>
      </c>
      <c r="Q76" s="479"/>
      <c r="R76" s="644"/>
      <c r="S76" s="655">
        <v>21455</v>
      </c>
      <c r="T76" s="479"/>
      <c r="U76" s="479"/>
      <c r="V76" s="644"/>
      <c r="W76" s="655">
        <v>9301</v>
      </c>
      <c r="X76" s="644"/>
      <c r="Z76" s="656"/>
      <c r="AA76" s="656"/>
      <c r="AB76" s="656"/>
      <c r="AC76" s="656"/>
      <c r="AD76" s="656"/>
      <c r="AE76" s="656"/>
      <c r="AF76" s="656"/>
      <c r="AG76" s="656"/>
      <c r="AH76" s="656"/>
      <c r="AI76" s="656"/>
      <c r="AJ76" s="656"/>
      <c r="AK76" s="656"/>
      <c r="AL76" s="656"/>
      <c r="AM76" s="656"/>
      <c r="AN76" s="656"/>
      <c r="AO76" s="656"/>
      <c r="AP76" s="656"/>
      <c r="AQ76" s="656"/>
      <c r="AR76" s="656"/>
      <c r="AS76" s="656"/>
      <c r="AT76" s="656"/>
      <c r="AU76" s="656"/>
      <c r="AV76" s="656"/>
      <c r="AW76" s="656"/>
      <c r="AX76" s="656"/>
      <c r="AY76" s="656"/>
      <c r="AZ76" s="656"/>
      <c r="BA76" s="656"/>
      <c r="BB76" s="656"/>
      <c r="BC76" s="656"/>
      <c r="BD76" s="656"/>
      <c r="BE76" s="656"/>
      <c r="BF76" s="656"/>
      <c r="BG76" s="656"/>
      <c r="BH76" s="656"/>
      <c r="BI76" s="656"/>
      <c r="BJ76" s="656"/>
      <c r="BK76" s="656"/>
    </row>
    <row r="77" spans="1:84" s="119" customFormat="1" ht="13.2" customHeight="1">
      <c r="A77" s="474" t="s">
        <v>171</v>
      </c>
      <c r="B77" s="126" t="s">
        <v>70</v>
      </c>
      <c r="C77" s="178">
        <v>324</v>
      </c>
      <c r="D77" s="127">
        <v>5.0541900000000002</v>
      </c>
      <c r="E77" s="179">
        <v>14</v>
      </c>
      <c r="F77" s="128">
        <v>4154</v>
      </c>
      <c r="G77" s="128">
        <v>241</v>
      </c>
      <c r="H77" s="128">
        <v>2552</v>
      </c>
      <c r="I77" s="646" t="s">
        <v>139</v>
      </c>
      <c r="J77" s="296" t="s">
        <v>139</v>
      </c>
      <c r="K77" s="296" t="s">
        <v>139</v>
      </c>
      <c r="L77" s="647" t="s">
        <v>139</v>
      </c>
      <c r="M77" s="648">
        <v>3.6</v>
      </c>
      <c r="N77" s="649"/>
      <c r="O77" s="297" t="s">
        <v>139</v>
      </c>
      <c r="P77" s="297" t="s">
        <v>139</v>
      </c>
      <c r="Q77" s="319" t="s">
        <v>139</v>
      </c>
      <c r="R77" s="650"/>
      <c r="S77" s="297" t="s">
        <v>139</v>
      </c>
      <c r="T77" s="651"/>
      <c r="U77" s="652">
        <v>0</v>
      </c>
      <c r="V77" s="653"/>
      <c r="W77" s="324" t="s">
        <v>139</v>
      </c>
      <c r="X77" s="654"/>
      <c r="Y77" s="3"/>
      <c r="Z77" s="553"/>
      <c r="AA77" s="553"/>
      <c r="AB77" s="553"/>
      <c r="AC77" s="553"/>
      <c r="AD77" s="553"/>
      <c r="AE77" s="553"/>
      <c r="AF77" s="553"/>
      <c r="AG77" s="553"/>
      <c r="AH77" s="553"/>
      <c r="AI77" s="553"/>
      <c r="AJ77" s="553"/>
      <c r="AK77" s="553"/>
      <c r="AL77" s="553"/>
      <c r="AM77" s="553"/>
      <c r="AN77" s="553"/>
      <c r="AO77" s="553"/>
      <c r="AP77" s="553"/>
      <c r="AQ77" s="553"/>
      <c r="AR77" s="553"/>
      <c r="AS77" s="553"/>
      <c r="AT77" s="553"/>
      <c r="AU77" s="553"/>
      <c r="AV77" s="553"/>
      <c r="AW77" s="553"/>
      <c r="AX77" s="657"/>
      <c r="AY77" s="657"/>
      <c r="AZ77" s="657"/>
      <c r="BA77" s="657"/>
      <c r="BB77" s="657"/>
      <c r="BC77" s="657"/>
      <c r="BD77" s="657"/>
      <c r="BE77" s="657"/>
      <c r="BF77" s="657"/>
      <c r="BG77" s="657"/>
      <c r="BH77" s="657"/>
      <c r="BI77" s="657"/>
      <c r="BJ77" s="657"/>
      <c r="BK77" s="657"/>
    </row>
    <row r="78" spans="1:84" s="119" customFormat="1" ht="13.2" customHeight="1">
      <c r="A78" s="576"/>
      <c r="B78" s="500" t="s">
        <v>71</v>
      </c>
      <c r="C78" s="425" t="s">
        <v>146</v>
      </c>
      <c r="D78" s="426" t="s">
        <v>146</v>
      </c>
      <c r="E78" s="428" t="s">
        <v>146</v>
      </c>
      <c r="F78" s="448">
        <v>0</v>
      </c>
      <c r="G78" s="448">
        <v>0</v>
      </c>
      <c r="H78" s="448">
        <v>0</v>
      </c>
      <c r="I78" s="461">
        <v>39</v>
      </c>
      <c r="J78" s="445">
        <v>231</v>
      </c>
      <c r="K78" s="445">
        <v>986</v>
      </c>
      <c r="L78" s="449">
        <v>0</v>
      </c>
      <c r="M78" s="516">
        <v>3.1589999999999998</v>
      </c>
      <c r="N78" s="614">
        <v>-8</v>
      </c>
      <c r="O78" s="430">
        <v>31.312999999999999</v>
      </c>
      <c r="P78" s="430">
        <v>7646</v>
      </c>
      <c r="Q78" s="444">
        <v>61.862000000000002</v>
      </c>
      <c r="R78" s="614">
        <v>4</v>
      </c>
      <c r="S78" s="430">
        <v>2965</v>
      </c>
      <c r="T78" s="635">
        <v>3</v>
      </c>
      <c r="U78" s="505">
        <v>0</v>
      </c>
      <c r="V78" s="589"/>
      <c r="W78" s="449">
        <v>0</v>
      </c>
      <c r="X78" s="589"/>
      <c r="Y78" s="3"/>
      <c r="Z78" s="553"/>
      <c r="AA78" s="553"/>
      <c r="AB78" s="553"/>
      <c r="AC78" s="553"/>
      <c r="AD78" s="553"/>
      <c r="AE78" s="553"/>
      <c r="AF78" s="553"/>
      <c r="AG78" s="553"/>
      <c r="AH78" s="553"/>
      <c r="AI78" s="553"/>
      <c r="AJ78" s="553"/>
      <c r="AK78" s="553"/>
      <c r="AL78" s="553"/>
      <c r="AM78" s="553"/>
      <c r="AN78" s="553"/>
      <c r="AO78" s="553"/>
      <c r="AP78" s="553"/>
      <c r="AQ78" s="553"/>
      <c r="AR78" s="553"/>
      <c r="AS78" s="553"/>
      <c r="AT78" s="553"/>
      <c r="AU78" s="553"/>
      <c r="AV78" s="553"/>
      <c r="AW78" s="553"/>
      <c r="AX78" s="657"/>
      <c r="AY78" s="657"/>
      <c r="AZ78" s="657"/>
      <c r="BA78" s="657"/>
      <c r="BB78" s="657"/>
      <c r="BC78" s="657"/>
      <c r="BD78" s="657"/>
      <c r="BE78" s="657"/>
      <c r="BF78" s="657"/>
      <c r="BG78" s="657"/>
      <c r="BH78" s="657"/>
      <c r="BI78" s="657"/>
      <c r="BJ78" s="657"/>
      <c r="BK78" s="657"/>
    </row>
    <row r="79" spans="1:84" s="120" customFormat="1" ht="15">
      <c r="A79" s="474" t="s">
        <v>170</v>
      </c>
      <c r="B79" s="126" t="s">
        <v>67</v>
      </c>
      <c r="C79" s="178">
        <v>41</v>
      </c>
      <c r="D79" s="127">
        <v>8.0814819999999994</v>
      </c>
      <c r="E79" s="179">
        <v>205</v>
      </c>
      <c r="F79" s="131">
        <v>436</v>
      </c>
      <c r="G79" s="131">
        <v>140</v>
      </c>
      <c r="H79" s="133">
        <v>436</v>
      </c>
      <c r="I79" s="194">
        <v>96</v>
      </c>
      <c r="J79" s="132">
        <v>132</v>
      </c>
      <c r="K79" s="133">
        <v>333</v>
      </c>
      <c r="L79" s="233">
        <v>0</v>
      </c>
      <c r="M79" s="382">
        <v>2.673</v>
      </c>
      <c r="N79" s="615">
        <v>18</v>
      </c>
      <c r="O79" s="131">
        <v>13.4</v>
      </c>
      <c r="P79" s="131">
        <v>0</v>
      </c>
      <c r="Q79" s="187">
        <v>54.902000000000001</v>
      </c>
      <c r="R79" s="615">
        <v>1</v>
      </c>
      <c r="S79" s="131">
        <v>920</v>
      </c>
      <c r="T79" s="636">
        <v>2</v>
      </c>
      <c r="U79" s="383">
        <v>0</v>
      </c>
      <c r="V79" s="196"/>
      <c r="W79" s="233">
        <v>0</v>
      </c>
      <c r="X79" s="196"/>
      <c r="Y79" s="3"/>
      <c r="Z79" s="553"/>
      <c r="AA79" s="553"/>
      <c r="AB79" s="553"/>
      <c r="AC79" s="553"/>
      <c r="AD79" s="553"/>
      <c r="AE79" s="553"/>
      <c r="AF79" s="553"/>
      <c r="AG79" s="553"/>
      <c r="AH79" s="553"/>
      <c r="AI79" s="553"/>
      <c r="AJ79" s="553"/>
      <c r="AK79" s="553"/>
      <c r="AL79" s="553"/>
      <c r="AM79" s="553"/>
      <c r="AN79" s="553"/>
      <c r="AO79" s="553"/>
      <c r="AP79" s="553"/>
      <c r="AQ79" s="553"/>
      <c r="AR79" s="553"/>
      <c r="AS79" s="553"/>
      <c r="AT79" s="553"/>
      <c r="AU79" s="553"/>
      <c r="AV79" s="553"/>
      <c r="AW79" s="553"/>
      <c r="AX79" s="658"/>
      <c r="AY79" s="658"/>
      <c r="AZ79" s="658"/>
      <c r="BA79" s="658"/>
      <c r="BB79" s="658"/>
      <c r="BC79" s="658"/>
      <c r="BD79" s="658"/>
      <c r="BE79" s="658"/>
      <c r="BF79" s="658"/>
      <c r="BG79" s="658"/>
      <c r="BH79" s="658"/>
      <c r="BI79" s="658"/>
      <c r="BJ79" s="658"/>
      <c r="BK79" s="658"/>
    </row>
    <row r="80" spans="1:84" s="120" customFormat="1" ht="13.2" customHeight="1">
      <c r="A80" s="474"/>
      <c r="B80" s="126" t="s">
        <v>68</v>
      </c>
      <c r="C80" s="178" t="s">
        <v>146</v>
      </c>
      <c r="D80" s="127" t="s">
        <v>146</v>
      </c>
      <c r="E80" s="179" t="s">
        <v>146</v>
      </c>
      <c r="F80" s="132">
        <v>0</v>
      </c>
      <c r="G80" s="132">
        <v>0</v>
      </c>
      <c r="H80" s="132">
        <v>0</v>
      </c>
      <c r="I80" s="244">
        <v>64</v>
      </c>
      <c r="J80" s="245">
        <v>0</v>
      </c>
      <c r="K80" s="245">
        <v>0</v>
      </c>
      <c r="L80" s="246" t="s">
        <v>386</v>
      </c>
      <c r="M80" s="384">
        <v>7.2999999999999995E-2</v>
      </c>
      <c r="N80" s="616"/>
      <c r="O80" s="245">
        <v>5.3460000000000001</v>
      </c>
      <c r="P80" s="245">
        <v>6054</v>
      </c>
      <c r="Q80" s="244">
        <v>0</v>
      </c>
      <c r="R80" s="616"/>
      <c r="S80" s="245">
        <v>0</v>
      </c>
      <c r="T80" s="637"/>
      <c r="U80" s="385">
        <v>4.0419999999999998</v>
      </c>
      <c r="V80" s="590"/>
      <c r="W80" s="246">
        <v>1035</v>
      </c>
      <c r="X80" s="196"/>
      <c r="Y80" s="3"/>
      <c r="Z80" s="553"/>
      <c r="AA80" s="553"/>
      <c r="AB80" s="553"/>
      <c r="AC80" s="553"/>
      <c r="AD80" s="553"/>
      <c r="AE80" s="553"/>
      <c r="AF80" s="553"/>
      <c r="AG80" s="553"/>
      <c r="AH80" s="553"/>
      <c r="AI80" s="553"/>
      <c r="AJ80" s="553"/>
      <c r="AK80" s="553"/>
      <c r="AL80" s="553"/>
      <c r="AM80" s="553"/>
      <c r="AN80" s="553"/>
      <c r="AO80" s="553"/>
      <c r="AP80" s="553"/>
      <c r="AQ80" s="553"/>
      <c r="AR80" s="553"/>
      <c r="AS80" s="553"/>
      <c r="AT80" s="553"/>
      <c r="AU80" s="553"/>
      <c r="AV80" s="553"/>
      <c r="AW80" s="553"/>
      <c r="AX80" s="658"/>
      <c r="AY80" s="658"/>
      <c r="AZ80" s="658"/>
      <c r="BA80" s="658"/>
      <c r="BB80" s="658"/>
      <c r="BC80" s="658"/>
      <c r="BD80" s="658"/>
      <c r="BE80" s="658"/>
      <c r="BF80" s="658"/>
      <c r="BG80" s="658"/>
      <c r="BH80" s="658"/>
      <c r="BI80" s="658"/>
      <c r="BJ80" s="658"/>
      <c r="BK80" s="658"/>
    </row>
    <row r="81" spans="1:63" s="120" customFormat="1" ht="15" customHeight="1" thickBot="1">
      <c r="A81" s="474"/>
      <c r="B81" s="126" t="s">
        <v>69</v>
      </c>
      <c r="C81" s="178" t="s">
        <v>146</v>
      </c>
      <c r="D81" s="127" t="s">
        <v>146</v>
      </c>
      <c r="E81" s="179" t="s">
        <v>146</v>
      </c>
      <c r="F81" s="131">
        <v>3171</v>
      </c>
      <c r="G81" s="133">
        <v>1752</v>
      </c>
      <c r="H81" s="133">
        <v>3171</v>
      </c>
      <c r="I81" s="194">
        <v>1208</v>
      </c>
      <c r="J81" s="133">
        <v>141</v>
      </c>
      <c r="K81" s="133">
        <v>4476</v>
      </c>
      <c r="L81" s="188">
        <v>6805</v>
      </c>
      <c r="M81" s="382">
        <v>32.728999999999999</v>
      </c>
      <c r="N81" s="615">
        <v>6</v>
      </c>
      <c r="O81" s="131">
        <v>178.541</v>
      </c>
      <c r="P81" s="131" t="s">
        <v>386</v>
      </c>
      <c r="Q81" s="187">
        <v>421.28800000000001</v>
      </c>
      <c r="R81" s="615">
        <v>17</v>
      </c>
      <c r="S81" s="131">
        <v>17570</v>
      </c>
      <c r="T81" s="636">
        <v>3</v>
      </c>
      <c r="U81" s="396">
        <v>46.095999999999997</v>
      </c>
      <c r="V81" s="196">
        <v>10</v>
      </c>
      <c r="W81" s="188">
        <v>8266</v>
      </c>
      <c r="X81" s="196">
        <v>23</v>
      </c>
      <c r="Y81" s="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53"/>
      <c r="AK81" s="553"/>
      <c r="AL81" s="553"/>
      <c r="AM81" s="553"/>
      <c r="AN81" s="553"/>
      <c r="AO81" s="553"/>
      <c r="AP81" s="553"/>
      <c r="AQ81" s="553"/>
      <c r="AR81" s="553"/>
      <c r="AS81" s="553"/>
      <c r="AT81" s="553"/>
      <c r="AU81" s="553"/>
      <c r="AV81" s="553"/>
      <c r="AW81" s="553"/>
      <c r="AX81" s="658"/>
      <c r="AY81" s="658"/>
      <c r="AZ81" s="658"/>
      <c r="BA81" s="658"/>
      <c r="BB81" s="658"/>
      <c r="BC81" s="658"/>
      <c r="BD81" s="658"/>
      <c r="BE81" s="658"/>
      <c r="BF81" s="658"/>
      <c r="BG81" s="658"/>
      <c r="BH81" s="658"/>
      <c r="BI81" s="658"/>
      <c r="BJ81" s="658"/>
      <c r="BK81" s="658"/>
    </row>
    <row r="82" spans="1:63" s="96" customFormat="1" ht="13.2" customHeight="1" thickBot="1">
      <c r="A82" s="764" t="s">
        <v>142</v>
      </c>
      <c r="B82" s="765"/>
      <c r="C82" s="765"/>
      <c r="D82" s="765"/>
      <c r="E82" s="765"/>
      <c r="F82" s="479">
        <v>5773</v>
      </c>
      <c r="G82" s="480">
        <v>375</v>
      </c>
      <c r="H82" s="481">
        <v>2493</v>
      </c>
      <c r="I82" s="479">
        <v>545</v>
      </c>
      <c r="J82" s="480">
        <v>180</v>
      </c>
      <c r="K82" s="480">
        <v>920</v>
      </c>
      <c r="L82" s="481">
        <v>14064</v>
      </c>
      <c r="M82" s="479">
        <v>27.597000000000001</v>
      </c>
      <c r="N82" s="479"/>
      <c r="O82" s="479">
        <v>23.881999999999998</v>
      </c>
      <c r="P82" s="480">
        <v>10697</v>
      </c>
      <c r="Q82" s="479"/>
      <c r="R82" s="644"/>
      <c r="S82" s="655">
        <v>750</v>
      </c>
      <c r="T82" s="479"/>
      <c r="U82" s="479"/>
      <c r="V82" s="644"/>
      <c r="W82" s="655">
        <v>4472</v>
      </c>
      <c r="X82" s="644"/>
      <c r="Z82" s="656"/>
      <c r="AA82" s="656"/>
      <c r="AB82" s="656"/>
      <c r="AC82" s="656"/>
      <c r="AD82" s="656"/>
      <c r="AE82" s="656"/>
      <c r="AF82" s="656"/>
      <c r="AG82" s="656"/>
      <c r="AH82" s="656"/>
      <c r="AI82" s="656"/>
      <c r="AJ82" s="656"/>
      <c r="AK82" s="656"/>
      <c r="AL82" s="656"/>
      <c r="AM82" s="656"/>
      <c r="AN82" s="656"/>
      <c r="AO82" s="656"/>
      <c r="AP82" s="656"/>
      <c r="AQ82" s="656"/>
      <c r="AR82" s="656"/>
      <c r="AS82" s="656"/>
      <c r="AT82" s="656"/>
      <c r="AU82" s="656"/>
      <c r="AV82" s="656"/>
      <c r="AW82" s="656"/>
      <c r="AX82" s="656"/>
      <c r="AY82" s="656"/>
      <c r="AZ82" s="656"/>
      <c r="BA82" s="656"/>
      <c r="BB82" s="656"/>
      <c r="BC82" s="656"/>
      <c r="BD82" s="656"/>
      <c r="BE82" s="656"/>
      <c r="BF82" s="656"/>
      <c r="BG82" s="656"/>
      <c r="BH82" s="656"/>
      <c r="BI82" s="656"/>
      <c r="BJ82" s="656"/>
      <c r="BK82" s="656"/>
    </row>
    <row r="83" spans="1:63" s="119" customFormat="1" ht="15.6" customHeight="1">
      <c r="A83" s="474" t="s">
        <v>172</v>
      </c>
      <c r="B83" s="126" t="s">
        <v>72</v>
      </c>
      <c r="C83" s="178">
        <v>51</v>
      </c>
      <c r="D83" s="127">
        <v>3.829307</v>
      </c>
      <c r="E83" s="179">
        <v>75</v>
      </c>
      <c r="F83" s="131">
        <v>600</v>
      </c>
      <c r="G83" s="133">
        <v>68</v>
      </c>
      <c r="H83" s="133">
        <v>440</v>
      </c>
      <c r="I83" s="194">
        <v>97</v>
      </c>
      <c r="J83" s="133">
        <v>8</v>
      </c>
      <c r="K83" s="133">
        <v>51</v>
      </c>
      <c r="L83" s="133">
        <v>2129</v>
      </c>
      <c r="M83" s="394">
        <v>3.5720000000000001</v>
      </c>
      <c r="N83" s="603">
        <v>-3</v>
      </c>
      <c r="O83" s="131">
        <v>2.3239999999999998</v>
      </c>
      <c r="P83" s="228">
        <v>1568</v>
      </c>
      <c r="Q83" s="395">
        <v>0.35499999999999998</v>
      </c>
      <c r="R83" s="603">
        <v>-15</v>
      </c>
      <c r="S83" s="131">
        <v>22</v>
      </c>
      <c r="T83" s="603">
        <v>-11</v>
      </c>
      <c r="U83" s="396">
        <v>8.4969999999999999</v>
      </c>
      <c r="V83" s="359">
        <v>4</v>
      </c>
      <c r="W83" s="188">
        <v>885</v>
      </c>
      <c r="X83" s="359">
        <v>12</v>
      </c>
      <c r="Y83" s="3"/>
      <c r="Z83" s="553"/>
      <c r="AA83" s="553"/>
      <c r="AB83" s="553"/>
      <c r="AC83" s="553"/>
      <c r="AD83" s="553"/>
      <c r="AE83" s="553"/>
      <c r="AF83" s="553"/>
      <c r="AG83" s="553"/>
      <c r="AH83" s="553"/>
      <c r="AI83" s="553"/>
      <c r="AJ83" s="553"/>
      <c r="AK83" s="553"/>
      <c r="AL83" s="553"/>
      <c r="AM83" s="553"/>
      <c r="AN83" s="553"/>
      <c r="AO83" s="553"/>
      <c r="AP83" s="553"/>
      <c r="AQ83" s="553"/>
      <c r="AR83" s="553"/>
      <c r="AS83" s="553"/>
      <c r="AT83" s="553"/>
      <c r="AU83" s="553"/>
      <c r="AV83" s="553"/>
      <c r="AW83" s="553"/>
      <c r="AX83" s="657"/>
      <c r="AY83" s="657"/>
      <c r="AZ83" s="657"/>
      <c r="BA83" s="657"/>
      <c r="BB83" s="657"/>
      <c r="BC83" s="657"/>
      <c r="BD83" s="657"/>
      <c r="BE83" s="657"/>
      <c r="BF83" s="657"/>
      <c r="BG83" s="657"/>
      <c r="BH83" s="657"/>
      <c r="BI83" s="657"/>
      <c r="BJ83" s="657"/>
      <c r="BK83" s="657"/>
    </row>
    <row r="84" spans="1:63" s="119" customFormat="1" ht="15">
      <c r="A84" s="474"/>
      <c r="B84" s="126" t="s">
        <v>73</v>
      </c>
      <c r="C84" s="178" t="s">
        <v>146</v>
      </c>
      <c r="D84" s="127" t="s">
        <v>146</v>
      </c>
      <c r="E84" s="179" t="s">
        <v>146</v>
      </c>
      <c r="F84" s="131">
        <v>426</v>
      </c>
      <c r="G84" s="133">
        <v>24</v>
      </c>
      <c r="H84" s="133">
        <v>330</v>
      </c>
      <c r="I84" s="194">
        <v>71</v>
      </c>
      <c r="J84" s="133">
        <v>11</v>
      </c>
      <c r="K84" s="133">
        <v>69</v>
      </c>
      <c r="L84" s="133">
        <v>2438</v>
      </c>
      <c r="M84" s="394">
        <v>3.379</v>
      </c>
      <c r="N84" s="603">
        <v>-1</v>
      </c>
      <c r="O84" s="131">
        <v>1.873</v>
      </c>
      <c r="P84" s="228">
        <v>752</v>
      </c>
      <c r="Q84" s="395">
        <v>0.16800000000000001</v>
      </c>
      <c r="R84" s="603">
        <v>-18</v>
      </c>
      <c r="S84" s="131">
        <v>12</v>
      </c>
      <c r="T84" s="603">
        <v>-20</v>
      </c>
      <c r="U84" s="396">
        <v>4.9349999999999996</v>
      </c>
      <c r="V84" s="359">
        <v>-4</v>
      </c>
      <c r="W84" s="188">
        <v>425</v>
      </c>
      <c r="X84" s="359">
        <v>-6</v>
      </c>
      <c r="Y84" s="3"/>
      <c r="Z84" s="553"/>
      <c r="AA84" s="553"/>
      <c r="AB84" s="553"/>
      <c r="AC84" s="553"/>
      <c r="AD84" s="553"/>
      <c r="AE84" s="553"/>
      <c r="AF84" s="553"/>
      <c r="AG84" s="553"/>
      <c r="AH84" s="553"/>
      <c r="AI84" s="553"/>
      <c r="AJ84" s="553"/>
      <c r="AK84" s="553"/>
      <c r="AL84" s="553"/>
      <c r="AM84" s="553"/>
      <c r="AN84" s="553"/>
      <c r="AO84" s="553"/>
      <c r="AP84" s="553"/>
      <c r="AQ84" s="553"/>
      <c r="AR84" s="553"/>
      <c r="AS84" s="553"/>
      <c r="AT84" s="553"/>
      <c r="AU84" s="553"/>
      <c r="AV84" s="553"/>
      <c r="AW84" s="553"/>
      <c r="AX84" s="657"/>
      <c r="AY84" s="657"/>
      <c r="AZ84" s="657"/>
      <c r="BA84" s="657"/>
      <c r="BB84" s="657"/>
      <c r="BC84" s="657"/>
      <c r="BD84" s="657"/>
      <c r="BE84" s="657"/>
      <c r="BF84" s="657"/>
      <c r="BG84" s="657"/>
      <c r="BH84" s="657"/>
      <c r="BI84" s="657"/>
      <c r="BJ84" s="657"/>
      <c r="BK84" s="657"/>
    </row>
    <row r="85" spans="1:63" s="120" customFormat="1" ht="13.2" customHeight="1">
      <c r="A85" s="575" t="s">
        <v>174</v>
      </c>
      <c r="B85" s="497" t="s">
        <v>78</v>
      </c>
      <c r="C85" s="412">
        <v>26</v>
      </c>
      <c r="D85" s="413">
        <v>2.1071580000000001</v>
      </c>
      <c r="E85" s="498">
        <v>148</v>
      </c>
      <c r="F85" s="453">
        <v>699</v>
      </c>
      <c r="G85" s="453">
        <v>0</v>
      </c>
      <c r="H85" s="453">
        <v>234</v>
      </c>
      <c r="I85" s="507">
        <v>0</v>
      </c>
      <c r="J85" s="508">
        <v>0</v>
      </c>
      <c r="K85" s="508">
        <v>0</v>
      </c>
      <c r="L85" s="508">
        <v>0</v>
      </c>
      <c r="M85" s="509">
        <v>1.2569999999999999</v>
      </c>
      <c r="N85" s="606">
        <v>-6</v>
      </c>
      <c r="O85" s="453">
        <v>0</v>
      </c>
      <c r="P85" s="454">
        <v>0</v>
      </c>
      <c r="Q85" s="499">
        <v>0</v>
      </c>
      <c r="R85" s="628"/>
      <c r="S85" s="453">
        <v>0</v>
      </c>
      <c r="T85" s="628"/>
      <c r="U85" s="510">
        <v>0</v>
      </c>
      <c r="V85" s="586"/>
      <c r="W85" s="511">
        <v>0</v>
      </c>
      <c r="X85" s="458"/>
      <c r="Y85" s="3"/>
      <c r="Z85" s="553"/>
      <c r="AA85" s="553"/>
      <c r="AB85" s="553"/>
      <c r="AC85" s="553"/>
      <c r="AD85" s="553"/>
      <c r="AE85" s="553"/>
      <c r="AF85" s="553"/>
      <c r="AG85" s="553"/>
      <c r="AH85" s="553"/>
      <c r="AI85" s="553"/>
      <c r="AJ85" s="553"/>
      <c r="AK85" s="553"/>
      <c r="AL85" s="553"/>
      <c r="AM85" s="553"/>
      <c r="AN85" s="553"/>
      <c r="AO85" s="553"/>
      <c r="AP85" s="553"/>
      <c r="AQ85" s="553"/>
      <c r="AR85" s="553"/>
      <c r="AS85" s="553"/>
      <c r="AT85" s="553"/>
      <c r="AU85" s="553"/>
      <c r="AV85" s="553"/>
      <c r="AW85" s="553"/>
      <c r="AX85" s="658"/>
      <c r="AY85" s="658"/>
      <c r="AZ85" s="658"/>
      <c r="BA85" s="658"/>
      <c r="BB85" s="658"/>
      <c r="BC85" s="658"/>
      <c r="BD85" s="658"/>
      <c r="BE85" s="658"/>
      <c r="BF85" s="658"/>
      <c r="BG85" s="658"/>
      <c r="BH85" s="658"/>
      <c r="BI85" s="658"/>
      <c r="BJ85" s="658"/>
      <c r="BK85" s="658"/>
    </row>
    <row r="86" spans="1:63" s="120" customFormat="1" ht="15" customHeight="1">
      <c r="A86" s="576"/>
      <c r="B86" s="500" t="s">
        <v>79</v>
      </c>
      <c r="C86" s="425" t="s">
        <v>146</v>
      </c>
      <c r="D86" s="426" t="s">
        <v>146</v>
      </c>
      <c r="E86" s="428" t="s">
        <v>146</v>
      </c>
      <c r="F86" s="448">
        <v>0</v>
      </c>
      <c r="G86" s="448">
        <v>0</v>
      </c>
      <c r="H86" s="448">
        <v>0</v>
      </c>
      <c r="I86" s="512">
        <v>43</v>
      </c>
      <c r="J86" s="513">
        <v>10</v>
      </c>
      <c r="K86" s="513">
        <v>68</v>
      </c>
      <c r="L86" s="513">
        <v>1011</v>
      </c>
      <c r="M86" s="503">
        <v>1.2949999999999999</v>
      </c>
      <c r="N86" s="617"/>
      <c r="O86" s="513">
        <v>2.2919999999999998</v>
      </c>
      <c r="P86" s="514">
        <v>944</v>
      </c>
      <c r="Q86" s="513">
        <v>1.0129999999999999</v>
      </c>
      <c r="R86" s="629"/>
      <c r="S86" s="513">
        <v>99</v>
      </c>
      <c r="T86" s="629"/>
      <c r="U86" s="515">
        <v>2.5390000000000001</v>
      </c>
      <c r="V86" s="578"/>
      <c r="W86" s="449">
        <v>423</v>
      </c>
      <c r="X86" s="432"/>
      <c r="Y86" s="3"/>
      <c r="Z86" s="553"/>
      <c r="AA86" s="553"/>
      <c r="AB86" s="553"/>
      <c r="AC86" s="553"/>
      <c r="AD86" s="553"/>
      <c r="AE86" s="553"/>
      <c r="AF86" s="553"/>
      <c r="AG86" s="553"/>
      <c r="AH86" s="553"/>
      <c r="AI86" s="553"/>
      <c r="AJ86" s="553"/>
      <c r="AK86" s="553"/>
      <c r="AL86" s="553"/>
      <c r="AM86" s="553"/>
      <c r="AN86" s="553"/>
      <c r="AO86" s="553"/>
      <c r="AP86" s="553"/>
      <c r="AQ86" s="553"/>
      <c r="AR86" s="553"/>
      <c r="AS86" s="553"/>
      <c r="AT86" s="553"/>
      <c r="AU86" s="553"/>
      <c r="AV86" s="553"/>
      <c r="AW86" s="553"/>
      <c r="AX86" s="658"/>
      <c r="AY86" s="658"/>
      <c r="AZ86" s="658"/>
      <c r="BA86" s="658"/>
      <c r="BB86" s="658"/>
      <c r="BC86" s="658"/>
      <c r="BD86" s="658"/>
      <c r="BE86" s="658"/>
      <c r="BF86" s="658"/>
      <c r="BG86" s="658"/>
      <c r="BH86" s="658"/>
      <c r="BI86" s="658"/>
      <c r="BJ86" s="658"/>
      <c r="BK86" s="658"/>
    </row>
    <row r="87" spans="1:63" s="119" customFormat="1" ht="15">
      <c r="A87" s="474" t="s">
        <v>173</v>
      </c>
      <c r="B87" s="126" t="s">
        <v>76</v>
      </c>
      <c r="C87" s="178">
        <v>14</v>
      </c>
      <c r="D87" s="127">
        <v>0.62138300000000002</v>
      </c>
      <c r="E87" s="179">
        <v>46</v>
      </c>
      <c r="F87" s="261">
        <v>0</v>
      </c>
      <c r="G87" s="261">
        <v>0</v>
      </c>
      <c r="H87" s="261">
        <v>0</v>
      </c>
      <c r="I87" s="271" t="s">
        <v>386</v>
      </c>
      <c r="J87" s="261" t="s">
        <v>386</v>
      </c>
      <c r="K87" s="261" t="s">
        <v>386</v>
      </c>
      <c r="L87" s="261" t="s">
        <v>386</v>
      </c>
      <c r="M87" s="397">
        <v>0.20399999999999999</v>
      </c>
      <c r="N87" s="618"/>
      <c r="O87" s="398">
        <v>0.371</v>
      </c>
      <c r="P87" s="272">
        <v>303</v>
      </c>
      <c r="Q87" s="398">
        <v>0</v>
      </c>
      <c r="R87" s="630"/>
      <c r="S87" s="261">
        <v>0</v>
      </c>
      <c r="T87" s="630"/>
      <c r="U87" s="399">
        <v>1.2110000000000001</v>
      </c>
      <c r="V87" s="213"/>
      <c r="W87" s="272">
        <v>150</v>
      </c>
      <c r="X87" s="359"/>
      <c r="Y87" s="3"/>
      <c r="Z87" s="553"/>
      <c r="AA87" s="553"/>
      <c r="AB87" s="553"/>
      <c r="AC87" s="553"/>
      <c r="AD87" s="553"/>
      <c r="AE87" s="553"/>
      <c r="AF87" s="553"/>
      <c r="AG87" s="553"/>
      <c r="AH87" s="553"/>
      <c r="AI87" s="553"/>
      <c r="AJ87" s="553"/>
      <c r="AK87" s="553"/>
      <c r="AL87" s="553"/>
      <c r="AM87" s="553"/>
      <c r="AN87" s="553"/>
      <c r="AO87" s="553"/>
      <c r="AP87" s="553"/>
      <c r="AQ87" s="553"/>
      <c r="AR87" s="553"/>
      <c r="AS87" s="553"/>
      <c r="AT87" s="553"/>
      <c r="AU87" s="553"/>
      <c r="AV87" s="553"/>
      <c r="AW87" s="553"/>
      <c r="AX87" s="657"/>
      <c r="AY87" s="657"/>
      <c r="AZ87" s="657"/>
      <c r="BA87" s="657"/>
      <c r="BB87" s="657"/>
      <c r="BC87" s="657"/>
      <c r="BD87" s="657"/>
      <c r="BE87" s="657"/>
      <c r="BF87" s="657"/>
      <c r="BG87" s="657"/>
      <c r="BH87" s="657"/>
      <c r="BI87" s="657"/>
      <c r="BJ87" s="657"/>
      <c r="BK87" s="657"/>
    </row>
    <row r="88" spans="1:63" s="119" customFormat="1" ht="15.75" customHeight="1">
      <c r="A88" s="576"/>
      <c r="B88" s="500" t="s">
        <v>77</v>
      </c>
      <c r="C88" s="425" t="s">
        <v>146</v>
      </c>
      <c r="D88" s="426" t="s">
        <v>146</v>
      </c>
      <c r="E88" s="428" t="s">
        <v>146</v>
      </c>
      <c r="F88" s="448">
        <v>239</v>
      </c>
      <c r="G88" s="448">
        <v>0</v>
      </c>
      <c r="H88" s="448">
        <v>214</v>
      </c>
      <c r="I88" s="501">
        <v>0</v>
      </c>
      <c r="J88" s="502">
        <v>0</v>
      </c>
      <c r="K88" s="502">
        <v>0</v>
      </c>
      <c r="L88" s="502">
        <v>0</v>
      </c>
      <c r="M88" s="503">
        <v>0.81200000000000006</v>
      </c>
      <c r="N88" s="604"/>
      <c r="O88" s="430">
        <v>0</v>
      </c>
      <c r="P88" s="431">
        <v>0</v>
      </c>
      <c r="Q88" s="504">
        <v>0</v>
      </c>
      <c r="R88" s="614"/>
      <c r="S88" s="430">
        <v>0</v>
      </c>
      <c r="T88" s="614"/>
      <c r="U88" s="505">
        <v>0</v>
      </c>
      <c r="V88" s="578"/>
      <c r="W88" s="506">
        <v>0</v>
      </c>
      <c r="X88" s="432"/>
      <c r="Y88" s="3"/>
      <c r="Z88" s="553"/>
      <c r="AA88" s="553"/>
      <c r="AB88" s="553"/>
      <c r="AC88" s="553"/>
      <c r="AD88" s="553"/>
      <c r="AE88" s="553"/>
      <c r="AF88" s="553"/>
      <c r="AG88" s="553"/>
      <c r="AH88" s="553"/>
      <c r="AI88" s="553"/>
      <c r="AJ88" s="553"/>
      <c r="AK88" s="553"/>
      <c r="AL88" s="553"/>
      <c r="AM88" s="553"/>
      <c r="AN88" s="553"/>
      <c r="AO88" s="553"/>
      <c r="AP88" s="553"/>
      <c r="AQ88" s="553"/>
      <c r="AR88" s="553"/>
      <c r="AS88" s="553"/>
      <c r="AT88" s="553"/>
      <c r="AU88" s="553"/>
      <c r="AV88" s="553"/>
      <c r="AW88" s="553"/>
      <c r="AX88" s="657"/>
      <c r="AY88" s="657"/>
      <c r="AZ88" s="657"/>
      <c r="BA88" s="657"/>
      <c r="BB88" s="657"/>
      <c r="BC88" s="657"/>
      <c r="BD88" s="657"/>
      <c r="BE88" s="657"/>
      <c r="BF88" s="657"/>
      <c r="BG88" s="657"/>
      <c r="BH88" s="657"/>
      <c r="BI88" s="657"/>
      <c r="BJ88" s="657"/>
      <c r="BK88" s="657"/>
    </row>
    <row r="89" spans="1:63" s="120" customFormat="1" ht="15.6" thickBot="1">
      <c r="A89" s="476" t="s">
        <v>175</v>
      </c>
      <c r="B89" s="142" t="s">
        <v>80</v>
      </c>
      <c r="C89" s="180">
        <v>88</v>
      </c>
      <c r="D89" s="143">
        <v>7.1639759999999999</v>
      </c>
      <c r="E89" s="181">
        <v>82</v>
      </c>
      <c r="F89" s="389">
        <v>3809</v>
      </c>
      <c r="G89" s="387">
        <v>283</v>
      </c>
      <c r="H89" s="387">
        <v>1275</v>
      </c>
      <c r="I89" s="386">
        <v>334</v>
      </c>
      <c r="J89" s="387">
        <v>151</v>
      </c>
      <c r="K89" s="387">
        <v>732</v>
      </c>
      <c r="L89" s="387">
        <v>8486</v>
      </c>
      <c r="M89" s="400">
        <v>17.077999999999999</v>
      </c>
      <c r="N89" s="619">
        <v>-5</v>
      </c>
      <c r="O89" s="389">
        <v>17.021999999999998</v>
      </c>
      <c r="P89" s="402">
        <v>7130</v>
      </c>
      <c r="Q89" s="389">
        <v>17.391999999999999</v>
      </c>
      <c r="R89" s="619">
        <v>-4</v>
      </c>
      <c r="S89" s="389">
        <v>617</v>
      </c>
      <c r="T89" s="619">
        <v>-21</v>
      </c>
      <c r="U89" s="390">
        <v>9.1189999999999998</v>
      </c>
      <c r="V89" s="401">
        <v>3</v>
      </c>
      <c r="W89" s="388">
        <v>2589</v>
      </c>
      <c r="X89" s="401">
        <v>-2</v>
      </c>
      <c r="Y89" s="3"/>
      <c r="Z89" s="553"/>
      <c r="AA89" s="553"/>
      <c r="AB89" s="553"/>
      <c r="AC89" s="553"/>
      <c r="AD89" s="553"/>
      <c r="AE89" s="553"/>
      <c r="AF89" s="553"/>
      <c r="AG89" s="553"/>
      <c r="AH89" s="553"/>
      <c r="AI89" s="553"/>
      <c r="AJ89" s="553"/>
      <c r="AK89" s="553"/>
      <c r="AL89" s="553"/>
      <c r="AM89" s="553"/>
      <c r="AN89" s="553"/>
      <c r="AO89" s="553"/>
      <c r="AP89" s="553"/>
      <c r="AQ89" s="553"/>
      <c r="AR89" s="553"/>
      <c r="AS89" s="553"/>
      <c r="AT89" s="553"/>
      <c r="AU89" s="553"/>
      <c r="AV89" s="553"/>
      <c r="AW89" s="553"/>
      <c r="AX89" s="658"/>
      <c r="AY89" s="658"/>
      <c r="AZ89" s="658"/>
      <c r="BA89" s="658"/>
      <c r="BB89" s="658"/>
      <c r="BC89" s="658"/>
      <c r="BD89" s="658"/>
      <c r="BE89" s="658"/>
      <c r="BF89" s="658"/>
      <c r="BG89" s="658"/>
      <c r="BH89" s="658"/>
      <c r="BI89" s="658"/>
      <c r="BJ89" s="658"/>
      <c r="BK89" s="658"/>
    </row>
    <row r="90" spans="1:63" s="208" customFormat="1" ht="15.6" customHeight="1" thickBot="1">
      <c r="A90" s="764" t="s">
        <v>143</v>
      </c>
      <c r="B90" s="765"/>
      <c r="C90" s="765"/>
      <c r="D90" s="765"/>
      <c r="E90" s="765"/>
      <c r="F90" s="479">
        <v>113431</v>
      </c>
      <c r="G90" s="480">
        <v>46914</v>
      </c>
      <c r="H90" s="481">
        <v>54315</v>
      </c>
      <c r="I90" s="479">
        <v>23588</v>
      </c>
      <c r="J90" s="480">
        <v>9797</v>
      </c>
      <c r="K90" s="480">
        <v>10421</v>
      </c>
      <c r="L90" s="481">
        <v>211494</v>
      </c>
      <c r="M90" s="479">
        <v>1247.925</v>
      </c>
      <c r="N90" s="479"/>
      <c r="O90" s="479">
        <v>1846.9829999999997</v>
      </c>
      <c r="P90" s="480">
        <v>4893658</v>
      </c>
      <c r="Q90" s="479"/>
      <c r="R90" s="644"/>
      <c r="S90" s="655">
        <v>186166</v>
      </c>
      <c r="T90" s="479"/>
      <c r="U90" s="479"/>
      <c r="V90" s="644"/>
      <c r="W90" s="655">
        <v>2582227</v>
      </c>
      <c r="X90" s="644"/>
      <c r="Z90" s="659"/>
      <c r="AA90" s="659"/>
      <c r="AB90" s="659"/>
      <c r="AC90" s="659"/>
      <c r="AD90" s="659"/>
      <c r="AE90" s="659"/>
      <c r="AF90" s="659"/>
      <c r="AG90" s="659"/>
      <c r="AH90" s="659"/>
      <c r="AI90" s="659"/>
      <c r="AJ90" s="659"/>
      <c r="AK90" s="659"/>
      <c r="AL90" s="659"/>
      <c r="AM90" s="659"/>
      <c r="AN90" s="659"/>
      <c r="AO90" s="659"/>
      <c r="AP90" s="659"/>
      <c r="AQ90" s="659"/>
      <c r="AR90" s="659"/>
      <c r="AS90" s="659"/>
      <c r="AT90" s="659"/>
      <c r="AU90" s="659"/>
      <c r="AV90" s="659"/>
      <c r="AW90" s="659"/>
      <c r="AX90" s="659"/>
      <c r="AY90" s="659"/>
      <c r="AZ90" s="659"/>
      <c r="BA90" s="659"/>
      <c r="BB90" s="659"/>
      <c r="BC90" s="659"/>
      <c r="BD90" s="659"/>
      <c r="BE90" s="659"/>
      <c r="BF90" s="659"/>
      <c r="BG90" s="659"/>
      <c r="BH90" s="659"/>
      <c r="BI90" s="659"/>
      <c r="BJ90" s="659"/>
      <c r="BK90" s="659"/>
    </row>
    <row r="91" spans="1:63" s="119" customFormat="1" ht="15">
      <c r="A91" s="475" t="s">
        <v>176</v>
      </c>
      <c r="B91" s="136" t="s">
        <v>74</v>
      </c>
      <c r="C91" s="176">
        <v>208</v>
      </c>
      <c r="D91" s="137">
        <v>9.4659999999999993</v>
      </c>
      <c r="E91" s="667">
        <v>47</v>
      </c>
      <c r="F91" s="403">
        <v>5470</v>
      </c>
      <c r="G91" s="391">
        <v>1634</v>
      </c>
      <c r="H91" s="393">
        <v>1012</v>
      </c>
      <c r="I91" s="391">
        <v>825</v>
      </c>
      <c r="J91" s="391">
        <v>1082</v>
      </c>
      <c r="K91" s="391">
        <v>2936</v>
      </c>
      <c r="L91" s="393">
        <v>26673</v>
      </c>
      <c r="M91" s="404">
        <v>73.807000000000002</v>
      </c>
      <c r="N91" s="620">
        <v>-3</v>
      </c>
      <c r="O91" s="403">
        <v>68.248000000000005</v>
      </c>
      <c r="P91" s="381">
        <v>99959</v>
      </c>
      <c r="Q91" s="334">
        <v>91.593999999999994</v>
      </c>
      <c r="R91" s="620">
        <v>-8</v>
      </c>
      <c r="S91" s="334">
        <v>7796</v>
      </c>
      <c r="T91" s="620">
        <v>-13</v>
      </c>
      <c r="U91" s="405">
        <v>141.43700000000001</v>
      </c>
      <c r="V91" s="392">
        <v>1</v>
      </c>
      <c r="W91" s="393">
        <v>44997</v>
      </c>
      <c r="X91" s="392">
        <v>3</v>
      </c>
      <c r="Y91" s="3"/>
      <c r="Z91" s="553"/>
      <c r="AA91" s="553"/>
      <c r="AB91" s="553"/>
      <c r="AC91" s="553"/>
      <c r="AD91" s="553"/>
      <c r="AE91" s="553"/>
      <c r="AF91" s="553"/>
      <c r="AG91" s="553"/>
      <c r="AH91" s="553"/>
      <c r="AI91" s="553"/>
      <c r="AJ91" s="553"/>
      <c r="AK91" s="553"/>
      <c r="AL91" s="553"/>
      <c r="AM91" s="553"/>
      <c r="AN91" s="553"/>
      <c r="AO91" s="553"/>
      <c r="AP91" s="553"/>
      <c r="AQ91" s="553"/>
      <c r="AR91" s="553"/>
      <c r="AS91" s="553"/>
      <c r="AT91" s="553"/>
      <c r="AU91" s="553"/>
      <c r="AV91" s="553"/>
      <c r="AW91" s="553"/>
      <c r="AX91" s="657"/>
      <c r="AY91" s="657"/>
      <c r="AZ91" s="657"/>
      <c r="BA91" s="657"/>
      <c r="BB91" s="657"/>
      <c r="BC91" s="657"/>
      <c r="BD91" s="657"/>
      <c r="BE91" s="657"/>
      <c r="BF91" s="657"/>
      <c r="BG91" s="657"/>
      <c r="BH91" s="657"/>
      <c r="BI91" s="657"/>
      <c r="BJ91" s="657"/>
      <c r="BK91" s="657"/>
    </row>
    <row r="92" spans="1:63" s="120" customFormat="1" ht="15.75" customHeight="1">
      <c r="A92" s="577" t="s">
        <v>177</v>
      </c>
      <c r="B92" s="482" t="s">
        <v>75</v>
      </c>
      <c r="C92" s="519">
        <v>34</v>
      </c>
      <c r="D92" s="520">
        <v>3.6</v>
      </c>
      <c r="E92" s="521">
        <v>106</v>
      </c>
      <c r="F92" s="483">
        <v>1157</v>
      </c>
      <c r="G92" s="484">
        <v>77</v>
      </c>
      <c r="H92" s="485">
        <v>0</v>
      </c>
      <c r="I92" s="484">
        <v>142</v>
      </c>
      <c r="J92" s="484">
        <v>21</v>
      </c>
      <c r="K92" s="484">
        <v>370</v>
      </c>
      <c r="L92" s="485">
        <v>7534</v>
      </c>
      <c r="M92" s="486">
        <v>10.962999999999999</v>
      </c>
      <c r="N92" s="621"/>
      <c r="O92" s="483">
        <v>3.581</v>
      </c>
      <c r="P92" s="487">
        <v>3479</v>
      </c>
      <c r="Q92" s="488">
        <v>4.34</v>
      </c>
      <c r="R92" s="621"/>
      <c r="S92" s="488">
        <v>347</v>
      </c>
      <c r="T92" s="638"/>
      <c r="U92" s="489">
        <v>4.1630000000000003</v>
      </c>
      <c r="V92" s="580"/>
      <c r="W92" s="487">
        <v>944</v>
      </c>
      <c r="X92" s="596"/>
      <c r="Y92" s="3"/>
      <c r="Z92" s="553"/>
      <c r="AA92" s="553"/>
      <c r="AB92" s="553"/>
      <c r="AC92" s="553"/>
      <c r="AD92" s="553"/>
      <c r="AE92" s="553"/>
      <c r="AF92" s="553"/>
      <c r="AG92" s="553"/>
      <c r="AH92" s="553"/>
      <c r="AI92" s="553"/>
      <c r="AJ92" s="553"/>
      <c r="AK92" s="553"/>
      <c r="AL92" s="553"/>
      <c r="AM92" s="553"/>
      <c r="AN92" s="553"/>
      <c r="AO92" s="553"/>
      <c r="AP92" s="553"/>
      <c r="AQ92" s="553"/>
      <c r="AR92" s="553"/>
      <c r="AS92" s="553"/>
      <c r="AT92" s="553"/>
      <c r="AU92" s="553"/>
      <c r="AV92" s="553"/>
      <c r="AW92" s="553"/>
      <c r="AX92" s="658"/>
      <c r="AY92" s="658"/>
      <c r="AZ92" s="658"/>
      <c r="BA92" s="658"/>
      <c r="BB92" s="658"/>
      <c r="BC92" s="658"/>
      <c r="BD92" s="658"/>
      <c r="BE92" s="658"/>
      <c r="BF92" s="658"/>
      <c r="BG92" s="658"/>
      <c r="BH92" s="658"/>
      <c r="BI92" s="658"/>
      <c r="BJ92" s="658"/>
      <c r="BK92" s="658"/>
    </row>
    <row r="93" spans="1:63" s="121" customFormat="1" ht="15">
      <c r="A93" s="577" t="s">
        <v>178</v>
      </c>
      <c r="B93" s="482" t="s">
        <v>81</v>
      </c>
      <c r="C93" s="519">
        <v>17098</v>
      </c>
      <c r="D93" s="520">
        <v>143.49986100000001</v>
      </c>
      <c r="E93" s="521">
        <v>9</v>
      </c>
      <c r="F93" s="490">
        <v>85266</v>
      </c>
      <c r="G93" s="491">
        <v>37798</v>
      </c>
      <c r="H93" s="492">
        <v>43355</v>
      </c>
      <c r="I93" s="491">
        <v>18250</v>
      </c>
      <c r="J93" s="491">
        <v>5264</v>
      </c>
      <c r="K93" s="491" t="s">
        <v>386</v>
      </c>
      <c r="L93" s="492">
        <v>65397</v>
      </c>
      <c r="M93" s="493">
        <v>823.86599999999999</v>
      </c>
      <c r="N93" s="622"/>
      <c r="O93" s="490">
        <v>1497.1679999999999</v>
      </c>
      <c r="P93" s="494">
        <v>4297425</v>
      </c>
      <c r="Q93" s="495">
        <v>1070.325</v>
      </c>
      <c r="R93" s="622"/>
      <c r="S93" s="495">
        <v>128820</v>
      </c>
      <c r="T93" s="639"/>
      <c r="U93" s="496">
        <v>1378.414</v>
      </c>
      <c r="V93" s="580"/>
      <c r="W93" s="492">
        <v>2298564</v>
      </c>
      <c r="X93" s="596"/>
      <c r="Y93" s="3"/>
      <c r="Z93" s="553"/>
      <c r="AA93" s="553"/>
      <c r="AB93" s="553"/>
      <c r="AC93" s="553"/>
      <c r="AD93" s="553"/>
      <c r="AE93" s="553"/>
      <c r="AF93" s="553"/>
      <c r="AG93" s="553"/>
      <c r="AH93" s="553"/>
      <c r="AI93" s="553"/>
      <c r="AJ93" s="553"/>
      <c r="AK93" s="553"/>
      <c r="AL93" s="553"/>
      <c r="AM93" s="553"/>
      <c r="AN93" s="553"/>
      <c r="AO93" s="553"/>
      <c r="AP93" s="553"/>
      <c r="AQ93" s="553"/>
      <c r="AR93" s="553"/>
      <c r="AS93" s="553"/>
      <c r="AT93" s="553"/>
      <c r="AU93" s="553"/>
      <c r="AV93" s="553"/>
      <c r="AW93" s="553"/>
      <c r="AX93" s="660"/>
      <c r="AY93" s="660"/>
      <c r="AZ93" s="660"/>
      <c r="BA93" s="660"/>
      <c r="BB93" s="660"/>
      <c r="BC93" s="660"/>
      <c r="BD93" s="660"/>
      <c r="BE93" s="660"/>
      <c r="BF93" s="660"/>
      <c r="BG93" s="660"/>
      <c r="BH93" s="660"/>
      <c r="BI93" s="660"/>
      <c r="BJ93" s="660"/>
      <c r="BK93" s="660"/>
    </row>
    <row r="94" spans="1:63" s="119" customFormat="1" ht="17.399999999999999" customHeight="1" thickBot="1">
      <c r="A94" s="476" t="s">
        <v>179</v>
      </c>
      <c r="B94" s="142" t="s">
        <v>83</v>
      </c>
      <c r="C94" s="180">
        <v>604</v>
      </c>
      <c r="D94" s="143">
        <v>45.489600000000003</v>
      </c>
      <c r="E94" s="668">
        <v>79</v>
      </c>
      <c r="F94" s="406">
        <v>21538</v>
      </c>
      <c r="G94" s="148">
        <v>7405</v>
      </c>
      <c r="H94" s="193">
        <v>9948</v>
      </c>
      <c r="I94" s="128">
        <v>4371</v>
      </c>
      <c r="J94" s="128">
        <v>3430</v>
      </c>
      <c r="K94" s="128">
        <v>7115</v>
      </c>
      <c r="L94" s="186">
        <v>111890</v>
      </c>
      <c r="M94" s="407">
        <v>339.28899999999999</v>
      </c>
      <c r="N94" s="623"/>
      <c r="O94" s="319">
        <v>277.98599999999999</v>
      </c>
      <c r="P94" s="324">
        <v>492795</v>
      </c>
      <c r="Q94" s="408">
        <v>485.298</v>
      </c>
      <c r="R94" s="623"/>
      <c r="S94" s="408">
        <v>49203</v>
      </c>
      <c r="T94" s="640"/>
      <c r="U94" s="409">
        <v>457.45499999999998</v>
      </c>
      <c r="V94" s="581"/>
      <c r="W94" s="410">
        <v>237722</v>
      </c>
      <c r="X94" s="591"/>
      <c r="Y94" s="3"/>
      <c r="Z94" s="553"/>
      <c r="AA94" s="553"/>
      <c r="AB94" s="553"/>
      <c r="AC94" s="553"/>
      <c r="AD94" s="553"/>
      <c r="AE94" s="553"/>
      <c r="AF94" s="553"/>
      <c r="AG94" s="553"/>
      <c r="AH94" s="553"/>
      <c r="AI94" s="553"/>
      <c r="AJ94" s="553"/>
      <c r="AK94" s="553"/>
      <c r="AL94" s="553"/>
      <c r="AM94" s="553"/>
      <c r="AN94" s="553"/>
      <c r="AO94" s="553"/>
      <c r="AP94" s="553"/>
      <c r="AQ94" s="553"/>
      <c r="AR94" s="553"/>
      <c r="AS94" s="553"/>
      <c r="AT94" s="553"/>
      <c r="AU94" s="553"/>
      <c r="AV94" s="553"/>
      <c r="AW94" s="553"/>
      <c r="AX94" s="657"/>
      <c r="AY94" s="657"/>
      <c r="AZ94" s="657"/>
      <c r="BA94" s="657"/>
      <c r="BB94" s="657"/>
      <c r="BC94" s="657"/>
      <c r="BD94" s="657"/>
      <c r="BE94" s="657"/>
      <c r="BF94" s="657"/>
      <c r="BG94" s="657"/>
      <c r="BH94" s="657"/>
      <c r="BI94" s="657"/>
      <c r="BJ94" s="657"/>
      <c r="BK94" s="657"/>
    </row>
    <row r="95" spans="1:63" s="208" customFormat="1" ht="14.4" thickBot="1">
      <c r="A95" s="478" t="s">
        <v>180</v>
      </c>
      <c r="B95" s="477" t="s">
        <v>82</v>
      </c>
      <c r="C95" s="669">
        <v>784</v>
      </c>
      <c r="D95" s="670">
        <v>74.932641000000004</v>
      </c>
      <c r="E95" s="671">
        <v>97</v>
      </c>
      <c r="F95" s="462">
        <v>10087</v>
      </c>
      <c r="G95" s="463">
        <v>1159</v>
      </c>
      <c r="H95" s="464">
        <v>3330</v>
      </c>
      <c r="I95" s="479">
        <v>620</v>
      </c>
      <c r="J95" s="480">
        <v>197</v>
      </c>
      <c r="K95" s="480">
        <v>1445</v>
      </c>
      <c r="L95" s="481">
        <v>18967</v>
      </c>
      <c r="M95" s="462">
        <v>25.423999999999999</v>
      </c>
      <c r="N95" s="462">
        <v>-1</v>
      </c>
      <c r="O95" s="479">
        <v>43.006</v>
      </c>
      <c r="P95" s="481">
        <v>25213</v>
      </c>
      <c r="Q95" s="462">
        <v>78.403999999999996</v>
      </c>
      <c r="R95" s="644">
        <v>69</v>
      </c>
      <c r="S95" s="466">
        <v>4393</v>
      </c>
      <c r="T95" s="462">
        <v>16</v>
      </c>
      <c r="U95" s="462">
        <v>25.937000000000001</v>
      </c>
      <c r="V95" s="644">
        <v>7</v>
      </c>
      <c r="W95" s="466">
        <v>11145</v>
      </c>
      <c r="X95" s="644">
        <v>9</v>
      </c>
      <c r="Z95" s="659"/>
      <c r="AA95" s="659"/>
      <c r="AB95" s="659"/>
      <c r="AC95" s="659"/>
      <c r="AD95" s="659"/>
      <c r="AE95" s="659"/>
      <c r="AF95" s="659"/>
      <c r="AG95" s="659"/>
      <c r="AH95" s="659"/>
      <c r="AI95" s="659"/>
      <c r="AJ95" s="659"/>
      <c r="AK95" s="659"/>
      <c r="AL95" s="659"/>
      <c r="AM95" s="659"/>
      <c r="AN95" s="659"/>
      <c r="AO95" s="659"/>
      <c r="AP95" s="659"/>
      <c r="AQ95" s="659"/>
      <c r="AR95" s="659"/>
      <c r="AS95" s="659"/>
      <c r="AT95" s="659"/>
      <c r="AU95" s="659"/>
      <c r="AV95" s="659"/>
      <c r="AW95" s="659"/>
      <c r="AX95" s="659"/>
      <c r="AY95" s="659"/>
      <c r="AZ95" s="659"/>
      <c r="BA95" s="659"/>
      <c r="BB95" s="659"/>
      <c r="BC95" s="659"/>
      <c r="BD95" s="659"/>
      <c r="BE95" s="659"/>
      <c r="BF95" s="659"/>
      <c r="BG95" s="659"/>
      <c r="BH95" s="659"/>
      <c r="BI95" s="659"/>
      <c r="BJ95" s="659"/>
      <c r="BK95" s="659"/>
    </row>
    <row r="96" spans="1:63" s="3" customFormat="1" ht="15" customHeight="1" thickBot="1">
      <c r="A96" s="766" t="s">
        <v>312</v>
      </c>
      <c r="B96" s="769" t="s">
        <v>311</v>
      </c>
      <c r="C96" s="770" t="s">
        <v>256</v>
      </c>
      <c r="D96" s="772" t="s">
        <v>257</v>
      </c>
      <c r="E96" s="774" t="s">
        <v>258</v>
      </c>
      <c r="F96" s="740" t="s">
        <v>259</v>
      </c>
      <c r="G96" s="744"/>
      <c r="H96" s="744"/>
      <c r="I96" s="758" t="s">
        <v>260</v>
      </c>
      <c r="J96" s="760" t="s">
        <v>261</v>
      </c>
      <c r="K96" s="745" t="s">
        <v>430</v>
      </c>
      <c r="L96" s="745" t="s">
        <v>262</v>
      </c>
      <c r="M96" s="747" t="s">
        <v>263</v>
      </c>
      <c r="N96" s="754" t="s">
        <v>242</v>
      </c>
      <c r="O96" s="725" t="s">
        <v>257</v>
      </c>
      <c r="P96" s="727"/>
      <c r="Q96" s="747" t="s">
        <v>257</v>
      </c>
      <c r="R96" s="756" t="s">
        <v>242</v>
      </c>
      <c r="S96" s="747" t="s">
        <v>257</v>
      </c>
      <c r="T96" s="756" t="s">
        <v>242</v>
      </c>
      <c r="U96" s="747" t="s">
        <v>257</v>
      </c>
      <c r="V96" s="749" t="s">
        <v>242</v>
      </c>
      <c r="W96" s="747" t="s">
        <v>257</v>
      </c>
      <c r="X96" s="749" t="s">
        <v>242</v>
      </c>
      <c r="Z96" s="553"/>
      <c r="AA96" s="553"/>
      <c r="AB96" s="553"/>
      <c r="AC96" s="553"/>
      <c r="AD96" s="553"/>
      <c r="AE96" s="553"/>
      <c r="AF96" s="553"/>
      <c r="AG96" s="553"/>
      <c r="AH96" s="553"/>
      <c r="AI96" s="553"/>
      <c r="AJ96" s="553"/>
      <c r="AK96" s="553"/>
      <c r="AL96" s="553"/>
      <c r="AM96" s="553"/>
      <c r="AN96" s="553"/>
      <c r="AO96" s="553"/>
      <c r="AP96" s="553"/>
      <c r="AQ96" s="553"/>
      <c r="AR96" s="553"/>
      <c r="AS96" s="553"/>
      <c r="AT96" s="553"/>
      <c r="AU96" s="553"/>
      <c r="AV96" s="553"/>
      <c r="AW96" s="553"/>
      <c r="AX96" s="553"/>
      <c r="AY96" s="553"/>
      <c r="AZ96" s="553"/>
      <c r="BA96" s="553"/>
      <c r="BB96" s="553"/>
      <c r="BC96" s="553"/>
      <c r="BD96" s="553"/>
      <c r="BE96" s="553"/>
      <c r="BF96" s="553"/>
      <c r="BG96" s="553"/>
      <c r="BH96" s="553"/>
      <c r="BI96" s="553"/>
      <c r="BJ96" s="553"/>
      <c r="BK96" s="553"/>
    </row>
    <row r="97" spans="1:63" s="3" customFormat="1" ht="15" customHeight="1" thickBot="1">
      <c r="A97" s="767"/>
      <c r="B97" s="758"/>
      <c r="C97" s="771"/>
      <c r="D97" s="773"/>
      <c r="E97" s="775"/>
      <c r="F97" s="751" t="s">
        <v>264</v>
      </c>
      <c r="G97" s="150" t="s">
        <v>265</v>
      </c>
      <c r="H97" s="114" t="s">
        <v>265</v>
      </c>
      <c r="I97" s="758"/>
      <c r="J97" s="760"/>
      <c r="K97" s="745"/>
      <c r="L97" s="745"/>
      <c r="M97" s="748"/>
      <c r="N97" s="755"/>
      <c r="O97" s="747" t="s">
        <v>266</v>
      </c>
      <c r="P97" s="752" t="s">
        <v>267</v>
      </c>
      <c r="Q97" s="748"/>
      <c r="R97" s="757"/>
      <c r="S97" s="748"/>
      <c r="T97" s="757"/>
      <c r="U97" s="748"/>
      <c r="V97" s="750"/>
      <c r="W97" s="748"/>
      <c r="X97" s="750"/>
      <c r="Z97" s="553"/>
      <c r="AA97" s="553"/>
      <c r="AB97" s="553"/>
      <c r="AC97" s="553"/>
      <c r="AD97" s="553"/>
      <c r="AE97" s="553"/>
      <c r="AF97" s="553"/>
      <c r="AG97" s="553"/>
      <c r="AH97" s="553"/>
      <c r="AI97" s="553"/>
      <c r="AJ97" s="553"/>
      <c r="AK97" s="553"/>
      <c r="AL97" s="553"/>
      <c r="AM97" s="553"/>
      <c r="AN97" s="553"/>
      <c r="AO97" s="553"/>
      <c r="AP97" s="553"/>
      <c r="AQ97" s="553"/>
      <c r="AR97" s="553"/>
      <c r="AS97" s="553"/>
      <c r="AT97" s="553"/>
      <c r="AU97" s="553"/>
      <c r="AV97" s="553"/>
      <c r="AW97" s="553"/>
      <c r="AX97" s="553"/>
      <c r="AY97" s="553"/>
      <c r="AZ97" s="553"/>
      <c r="BA97" s="553"/>
      <c r="BB97" s="553"/>
      <c r="BC97" s="553"/>
      <c r="BD97" s="553"/>
      <c r="BE97" s="553"/>
      <c r="BF97" s="553"/>
      <c r="BG97" s="553"/>
      <c r="BH97" s="553"/>
      <c r="BI97" s="553"/>
      <c r="BJ97" s="553"/>
      <c r="BK97" s="553"/>
    </row>
    <row r="98" spans="1:63" s="3" customFormat="1" ht="14.4" thickBot="1">
      <c r="A98" s="767"/>
      <c r="B98" s="758"/>
      <c r="C98" s="777" t="s">
        <v>268</v>
      </c>
      <c r="D98" s="731" t="s">
        <v>269</v>
      </c>
      <c r="E98" s="775"/>
      <c r="F98" s="751"/>
      <c r="G98" s="150" t="s">
        <v>270</v>
      </c>
      <c r="H98" s="114" t="s">
        <v>271</v>
      </c>
      <c r="I98" s="758"/>
      <c r="J98" s="760"/>
      <c r="K98" s="745"/>
      <c r="L98" s="745"/>
      <c r="M98" s="734" t="s">
        <v>432</v>
      </c>
      <c r="N98" s="735"/>
      <c r="O98" s="748"/>
      <c r="P98" s="753"/>
      <c r="Q98" s="740" t="s">
        <v>272</v>
      </c>
      <c r="R98" s="741"/>
      <c r="S98" s="740" t="s">
        <v>273</v>
      </c>
      <c r="T98" s="741"/>
      <c r="U98" s="740" t="s">
        <v>274</v>
      </c>
      <c r="V98" s="741"/>
      <c r="W98" s="740" t="s">
        <v>275</v>
      </c>
      <c r="X98" s="741"/>
      <c r="Z98" s="553"/>
      <c r="AA98" s="553"/>
      <c r="AB98" s="553"/>
      <c r="AC98" s="553"/>
      <c r="AD98" s="553"/>
      <c r="AE98" s="553"/>
      <c r="AF98" s="553"/>
      <c r="AG98" s="553"/>
      <c r="AH98" s="553"/>
      <c r="AI98" s="553"/>
      <c r="AJ98" s="553"/>
      <c r="AK98" s="553"/>
      <c r="AL98" s="553"/>
      <c r="AM98" s="553"/>
      <c r="AN98" s="553"/>
      <c r="AO98" s="553"/>
      <c r="AP98" s="553"/>
      <c r="AQ98" s="553"/>
      <c r="AR98" s="553"/>
      <c r="AS98" s="553"/>
      <c r="AT98" s="553"/>
      <c r="AU98" s="553"/>
      <c r="AV98" s="553"/>
      <c r="AW98" s="553"/>
      <c r="AX98" s="553"/>
      <c r="AY98" s="553"/>
      <c r="AZ98" s="553"/>
      <c r="BA98" s="553"/>
      <c r="BB98" s="553"/>
      <c r="BC98" s="553"/>
      <c r="BD98" s="553"/>
      <c r="BE98" s="553"/>
      <c r="BF98" s="553"/>
      <c r="BG98" s="553"/>
      <c r="BH98" s="553"/>
      <c r="BI98" s="553"/>
      <c r="BJ98" s="553"/>
      <c r="BK98" s="553"/>
    </row>
    <row r="99" spans="1:63" s="3" customFormat="1" ht="14.4" thickBot="1">
      <c r="A99" s="767"/>
      <c r="B99" s="758"/>
      <c r="C99" s="777"/>
      <c r="D99" s="732"/>
      <c r="E99" s="775"/>
      <c r="F99" s="751"/>
      <c r="G99" s="355" t="s">
        <v>276</v>
      </c>
      <c r="H99" s="114" t="s">
        <v>277</v>
      </c>
      <c r="I99" s="759"/>
      <c r="J99" s="761"/>
      <c r="K99" s="746"/>
      <c r="L99" s="746"/>
      <c r="M99" s="736"/>
      <c r="N99" s="737"/>
      <c r="O99" s="742" t="s">
        <v>278</v>
      </c>
      <c r="P99" s="743"/>
      <c r="Q99" s="740" t="s">
        <v>279</v>
      </c>
      <c r="R99" s="744"/>
      <c r="S99" s="744"/>
      <c r="T99" s="741"/>
      <c r="U99" s="740" t="s">
        <v>280</v>
      </c>
      <c r="V99" s="744"/>
      <c r="W99" s="744"/>
      <c r="X99" s="741"/>
      <c r="Z99" s="553"/>
      <c r="AA99" s="553"/>
      <c r="AB99" s="553"/>
      <c r="AC99" s="553"/>
      <c r="AD99" s="553"/>
      <c r="AE99" s="553"/>
      <c r="AF99" s="553"/>
      <c r="AG99" s="553"/>
      <c r="AH99" s="553"/>
      <c r="AI99" s="553"/>
      <c r="AJ99" s="553"/>
      <c r="AK99" s="553"/>
      <c r="AL99" s="553"/>
      <c r="AM99" s="553"/>
      <c r="AN99" s="553"/>
      <c r="AO99" s="553"/>
      <c r="AP99" s="553"/>
      <c r="AQ99" s="553"/>
      <c r="AR99" s="553"/>
      <c r="AS99" s="553"/>
      <c r="AT99" s="553"/>
      <c r="AU99" s="553"/>
      <c r="AV99" s="553"/>
      <c r="AW99" s="553"/>
      <c r="AX99" s="553"/>
      <c r="AY99" s="553"/>
      <c r="AZ99" s="553"/>
      <c r="BA99" s="553"/>
      <c r="BB99" s="553"/>
      <c r="BC99" s="553"/>
      <c r="BD99" s="553"/>
      <c r="BE99" s="553"/>
      <c r="BF99" s="553"/>
      <c r="BG99" s="553"/>
      <c r="BH99" s="553"/>
      <c r="BI99" s="553"/>
      <c r="BJ99" s="553"/>
      <c r="BK99" s="553"/>
    </row>
    <row r="100" spans="1:63" s="3" customFormat="1" ht="14.4" thickBot="1">
      <c r="A100" s="768"/>
      <c r="B100" s="759"/>
      <c r="C100" s="778"/>
      <c r="D100" s="733"/>
      <c r="E100" s="776"/>
      <c r="F100" s="740" t="s">
        <v>281</v>
      </c>
      <c r="G100" s="744"/>
      <c r="H100" s="744"/>
      <c r="I100" s="151" t="s">
        <v>282</v>
      </c>
      <c r="J100" s="118"/>
      <c r="K100" s="118"/>
      <c r="L100" s="149"/>
      <c r="M100" s="738"/>
      <c r="N100" s="739"/>
      <c r="O100" s="725"/>
      <c r="P100" s="727"/>
      <c r="Q100" s="725" t="s">
        <v>283</v>
      </c>
      <c r="R100" s="726"/>
      <c r="S100" s="726"/>
      <c r="T100" s="726"/>
      <c r="U100" s="726"/>
      <c r="V100" s="726"/>
      <c r="W100" s="726"/>
      <c r="X100" s="727"/>
      <c r="Z100" s="553"/>
      <c r="AA100" s="553"/>
      <c r="AB100" s="553"/>
      <c r="AC100" s="553"/>
      <c r="AD100" s="553"/>
      <c r="AE100" s="553"/>
      <c r="AF100" s="553"/>
      <c r="AG100" s="553"/>
      <c r="AH100" s="553"/>
      <c r="AI100" s="553"/>
      <c r="AJ100" s="553"/>
      <c r="AK100" s="553"/>
      <c r="AL100" s="553"/>
      <c r="AM100" s="553"/>
      <c r="AN100" s="553"/>
      <c r="AO100" s="553"/>
      <c r="AP100" s="553"/>
      <c r="AQ100" s="553"/>
      <c r="AR100" s="553"/>
      <c r="AS100" s="553"/>
      <c r="AT100" s="553"/>
      <c r="AU100" s="553"/>
      <c r="AV100" s="553"/>
      <c r="AW100" s="553"/>
      <c r="AX100" s="553"/>
      <c r="AY100" s="553"/>
      <c r="AZ100" s="553"/>
      <c r="BA100" s="553"/>
      <c r="BB100" s="553"/>
      <c r="BC100" s="553"/>
      <c r="BD100" s="553"/>
      <c r="BE100" s="553"/>
      <c r="BF100" s="553"/>
      <c r="BG100" s="553"/>
      <c r="BH100" s="553"/>
      <c r="BI100" s="553"/>
      <c r="BJ100" s="553"/>
      <c r="BK100" s="553"/>
    </row>
    <row r="101" spans="1:63" s="3" customFormat="1" ht="15">
      <c r="A101" s="12"/>
      <c r="B101"/>
      <c r="C101" s="106"/>
      <c r="D101" s="99"/>
      <c r="E101" s="107"/>
      <c r="F101" s="13"/>
      <c r="G101" s="13"/>
      <c r="H101" s="13"/>
      <c r="I101" s="13"/>
      <c r="J101" s="13"/>
      <c r="K101" s="13"/>
      <c r="L101" s="14"/>
      <c r="M101" s="14"/>
      <c r="N101" s="624"/>
      <c r="O101" s="13"/>
      <c r="P101" s="13"/>
      <c r="Q101" s="13"/>
      <c r="R101" s="631"/>
      <c r="S101" s="13"/>
      <c r="T101" s="641"/>
      <c r="U101" s="14"/>
      <c r="V101" s="592"/>
      <c r="W101" s="13"/>
      <c r="X101" s="588"/>
      <c r="Z101" s="553"/>
      <c r="AA101" s="553"/>
      <c r="AB101" s="553"/>
      <c r="AC101" s="553"/>
      <c r="AD101" s="553"/>
      <c r="AE101" s="553"/>
      <c r="AF101" s="553"/>
      <c r="AG101" s="553"/>
      <c r="AH101" s="553"/>
      <c r="AI101" s="553"/>
      <c r="AJ101" s="553"/>
      <c r="AK101" s="553"/>
      <c r="AL101" s="553"/>
      <c r="AM101" s="553"/>
      <c r="AN101" s="553"/>
      <c r="AO101" s="553"/>
      <c r="AP101" s="553"/>
      <c r="AQ101" s="553"/>
      <c r="AR101" s="553"/>
      <c r="AS101" s="553"/>
      <c r="AT101" s="553"/>
      <c r="AU101" s="553"/>
      <c r="AV101" s="553"/>
      <c r="AW101" s="553"/>
      <c r="AX101" s="553"/>
      <c r="AY101" s="553"/>
      <c r="AZ101" s="553"/>
      <c r="BA101" s="553"/>
      <c r="BB101" s="553"/>
      <c r="BC101" s="553"/>
      <c r="BD101" s="553"/>
      <c r="BE101" s="553"/>
      <c r="BF101" s="553"/>
      <c r="BG101" s="553"/>
      <c r="BH101" s="553"/>
      <c r="BI101" s="553"/>
      <c r="BJ101" s="553"/>
      <c r="BK101" s="553"/>
    </row>
    <row r="102" spans="1:63" s="3" customFormat="1" ht="15">
      <c r="A102" s="27" t="s">
        <v>315</v>
      </c>
      <c r="B102"/>
      <c r="C102" s="108" t="s">
        <v>284</v>
      </c>
      <c r="D102" s="100"/>
      <c r="E102" s="109"/>
      <c r="F102" s="18" t="s">
        <v>361</v>
      </c>
      <c r="G102" s="17"/>
      <c r="H102"/>
      <c r="I102" s="16" t="s">
        <v>364</v>
      </c>
      <c r="J102" s="16"/>
      <c r="K102" s="15" t="s">
        <v>366</v>
      </c>
      <c r="L102" s="15"/>
      <c r="M102" s="19" t="s">
        <v>369</v>
      </c>
      <c r="N102" s="25"/>
      <c r="O102" s="2"/>
      <c r="P102" s="262" t="s">
        <v>372</v>
      </c>
      <c r="Q102" s="20"/>
      <c r="R102" s="632" t="s">
        <v>375</v>
      </c>
      <c r="S102" s="22"/>
      <c r="T102" s="642"/>
      <c r="U102" s="23"/>
      <c r="V102" s="593"/>
      <c r="W102" s="24"/>
      <c r="X102" s="597"/>
      <c r="Z102" s="553"/>
      <c r="AA102" s="553"/>
      <c r="AB102" s="553"/>
      <c r="AC102" s="553"/>
      <c r="AD102" s="553"/>
      <c r="AE102" s="553"/>
      <c r="AF102" s="553"/>
      <c r="AG102" s="553"/>
      <c r="AH102" s="553"/>
      <c r="AI102" s="553"/>
      <c r="AJ102" s="553"/>
      <c r="AK102" s="553"/>
      <c r="AL102" s="553"/>
      <c r="AM102" s="553"/>
      <c r="AN102" s="553"/>
      <c r="AO102" s="553"/>
      <c r="AP102" s="553"/>
      <c r="AQ102" s="553"/>
      <c r="AR102" s="553"/>
      <c r="AS102" s="553"/>
      <c r="AT102" s="553"/>
      <c r="AU102" s="553"/>
      <c r="AV102" s="553"/>
      <c r="AW102" s="553"/>
      <c r="AX102" s="553"/>
      <c r="AY102" s="553"/>
      <c r="AZ102" s="553"/>
      <c r="BA102" s="553"/>
      <c r="BB102" s="553"/>
      <c r="BC102" s="553"/>
      <c r="BD102" s="553"/>
      <c r="BE102" s="553"/>
      <c r="BF102" s="553"/>
      <c r="BG102" s="553"/>
      <c r="BH102" s="553"/>
      <c r="BI102" s="553"/>
      <c r="BJ102" s="553"/>
      <c r="BK102" s="553"/>
    </row>
    <row r="103" spans="1:63" s="3" customFormat="1" ht="15">
      <c r="A103" s="27" t="s">
        <v>316</v>
      </c>
      <c r="B103"/>
      <c r="C103" s="108" t="s">
        <v>285</v>
      </c>
      <c r="D103" s="100"/>
      <c r="E103" s="109"/>
      <c r="F103" s="18" t="s">
        <v>362</v>
      </c>
      <c r="G103" s="17"/>
      <c r="H103"/>
      <c r="I103" s="16" t="s">
        <v>431</v>
      </c>
      <c r="J103" s="16"/>
      <c r="K103" s="15" t="s">
        <v>367</v>
      </c>
      <c r="L103" s="15"/>
      <c r="M103" s="19" t="s">
        <v>370</v>
      </c>
      <c r="N103" s="25"/>
      <c r="O103" s="2"/>
      <c r="P103" s="262" t="s">
        <v>373</v>
      </c>
      <c r="Q103" s="20"/>
      <c r="R103" s="632" t="s">
        <v>376</v>
      </c>
      <c r="S103" s="26"/>
      <c r="T103" s="642"/>
      <c r="U103" s="25"/>
      <c r="V103" s="593"/>
      <c r="W103" s="728" t="s">
        <v>286</v>
      </c>
      <c r="X103" s="729"/>
      <c r="Z103" s="553"/>
      <c r="AA103" s="553"/>
      <c r="AB103" s="553"/>
      <c r="AC103" s="553"/>
      <c r="AD103" s="553"/>
      <c r="AE103" s="553"/>
      <c r="AF103" s="553"/>
      <c r="AG103" s="553"/>
      <c r="AH103" s="553"/>
      <c r="AI103" s="553"/>
      <c r="AJ103" s="553"/>
      <c r="AK103" s="553"/>
      <c r="AL103" s="553"/>
      <c r="AM103" s="553"/>
      <c r="AN103" s="553"/>
      <c r="AO103" s="553"/>
      <c r="AP103" s="553"/>
      <c r="AQ103" s="553"/>
      <c r="AR103" s="553"/>
      <c r="AS103" s="553"/>
      <c r="AT103" s="553"/>
      <c r="AU103" s="553"/>
      <c r="AV103" s="553"/>
      <c r="AW103" s="553"/>
      <c r="AX103" s="553"/>
      <c r="AY103" s="553"/>
      <c r="AZ103" s="553"/>
      <c r="BA103" s="553"/>
      <c r="BB103" s="553"/>
      <c r="BC103" s="553"/>
      <c r="BD103" s="553"/>
      <c r="BE103" s="553"/>
      <c r="BF103" s="553"/>
      <c r="BG103" s="553"/>
      <c r="BH103" s="553"/>
      <c r="BI103" s="553"/>
      <c r="BJ103" s="553"/>
      <c r="BK103" s="553"/>
    </row>
    <row r="104" spans="1:63" s="3" customFormat="1" ht="15">
      <c r="A104" s="27" t="s">
        <v>317</v>
      </c>
      <c r="B104"/>
      <c r="C104" s="108" t="s">
        <v>287</v>
      </c>
      <c r="D104" s="100"/>
      <c r="E104" s="109"/>
      <c r="F104" s="18" t="s">
        <v>363</v>
      </c>
      <c r="G104" s="17"/>
      <c r="H104"/>
      <c r="I104" s="16" t="s">
        <v>365</v>
      </c>
      <c r="J104" s="16"/>
      <c r="K104" s="15" t="s">
        <v>368</v>
      </c>
      <c r="L104" s="15"/>
      <c r="M104" s="19" t="s">
        <v>371</v>
      </c>
      <c r="N104" s="25"/>
      <c r="O104" s="2"/>
      <c r="P104" s="262" t="s">
        <v>374</v>
      </c>
      <c r="Q104" s="20"/>
      <c r="R104" s="632" t="s">
        <v>377</v>
      </c>
      <c r="S104" s="22"/>
      <c r="T104" s="642"/>
      <c r="U104" s="23"/>
      <c r="V104" s="593"/>
      <c r="W104" s="730">
        <v>42174</v>
      </c>
      <c r="X104" s="730"/>
      <c r="Z104" s="553"/>
      <c r="AA104" s="553"/>
      <c r="AB104" s="553"/>
      <c r="AC104" s="553"/>
      <c r="AD104" s="553"/>
      <c r="AE104" s="553"/>
      <c r="AF104" s="553"/>
      <c r="AG104" s="553"/>
      <c r="AH104" s="553"/>
      <c r="AI104" s="553"/>
      <c r="AJ104" s="553"/>
      <c r="AK104" s="553"/>
      <c r="AL104" s="553"/>
      <c r="AM104" s="553"/>
      <c r="AN104" s="553"/>
      <c r="AO104" s="553"/>
      <c r="AP104" s="553"/>
      <c r="AQ104" s="553"/>
      <c r="AR104" s="553"/>
      <c r="AS104" s="553"/>
      <c r="AT104" s="553"/>
      <c r="AU104" s="553"/>
      <c r="AV104" s="553"/>
      <c r="AW104" s="553"/>
      <c r="AX104" s="553"/>
      <c r="AY104" s="553"/>
      <c r="AZ104" s="553"/>
      <c r="BA104" s="553"/>
      <c r="BB104" s="553"/>
      <c r="BC104" s="553"/>
      <c r="BD104" s="553"/>
      <c r="BE104" s="553"/>
      <c r="BF104" s="553"/>
      <c r="BG104" s="553"/>
      <c r="BH104" s="553"/>
      <c r="BI104" s="553"/>
      <c r="BJ104" s="553"/>
      <c r="BK104" s="553"/>
    </row>
    <row r="109" spans="1:63" s="3" customFormat="1">
      <c r="A109"/>
      <c r="B109"/>
      <c r="C109" s="105"/>
      <c r="D109" s="98"/>
      <c r="E109" s="105"/>
      <c r="F109"/>
      <c r="G109"/>
      <c r="H109"/>
      <c r="I109"/>
      <c r="J109"/>
      <c r="K109"/>
      <c r="L109"/>
      <c r="M109" s="2"/>
      <c r="N109" s="625"/>
      <c r="O109" s="2"/>
      <c r="P109" s="2"/>
      <c r="Q109" s="2"/>
      <c r="R109" s="633"/>
      <c r="S109" s="2"/>
      <c r="T109" s="633"/>
      <c r="U109" s="2"/>
      <c r="V109" s="594"/>
      <c r="W109"/>
      <c r="X109" s="587"/>
      <c r="Z109" s="553"/>
      <c r="AA109" s="553"/>
      <c r="AB109" s="553"/>
      <c r="AC109" s="553"/>
      <c r="AD109" s="553"/>
      <c r="AE109" s="553"/>
      <c r="AF109" s="553"/>
      <c r="AG109" s="553"/>
      <c r="AH109" s="553"/>
      <c r="AI109" s="553"/>
      <c r="AJ109" s="553"/>
      <c r="AK109" s="553"/>
      <c r="AL109" s="553"/>
      <c r="AM109" s="553"/>
      <c r="AN109" s="553"/>
      <c r="AO109" s="553"/>
      <c r="AP109" s="553"/>
      <c r="AQ109" s="553"/>
      <c r="AR109" s="553"/>
      <c r="AS109" s="553"/>
      <c r="AT109" s="553"/>
      <c r="AU109" s="553"/>
      <c r="AV109" s="553"/>
      <c r="AW109" s="553"/>
      <c r="AX109" s="553"/>
      <c r="AY109" s="553"/>
      <c r="AZ109" s="553"/>
      <c r="BA109" s="553"/>
      <c r="BB109" s="553"/>
      <c r="BC109" s="553"/>
      <c r="BD109" s="553"/>
      <c r="BE109" s="553"/>
      <c r="BF109" s="553"/>
      <c r="BG109" s="553"/>
      <c r="BH109" s="553"/>
      <c r="BI109" s="553"/>
      <c r="BJ109" s="553"/>
      <c r="BK109" s="553"/>
    </row>
    <row r="110" spans="1:63" s="3" customFormat="1">
      <c r="A110"/>
      <c r="B110"/>
      <c r="C110" s="105"/>
      <c r="D110" s="98"/>
      <c r="E110" s="105"/>
      <c r="F110"/>
      <c r="G110"/>
      <c r="H110"/>
      <c r="I110"/>
      <c r="J110"/>
      <c r="K110"/>
      <c r="L110"/>
      <c r="M110" s="2"/>
      <c r="N110" s="625"/>
      <c r="O110" s="2"/>
      <c r="P110" s="2"/>
      <c r="Q110" s="2"/>
      <c r="R110" s="633"/>
      <c r="S110" s="2"/>
      <c r="T110" s="633"/>
      <c r="U110" s="2"/>
      <c r="V110" s="594"/>
      <c r="W110"/>
      <c r="X110" s="587"/>
      <c r="Z110" s="553"/>
      <c r="AA110" s="553"/>
      <c r="AB110" s="553"/>
      <c r="AC110" s="553"/>
      <c r="AD110" s="553"/>
      <c r="AE110" s="553"/>
      <c r="AF110" s="553"/>
      <c r="AG110" s="553"/>
      <c r="AH110" s="553"/>
      <c r="AI110" s="553"/>
      <c r="AJ110" s="553"/>
      <c r="AK110" s="553"/>
      <c r="AL110" s="553"/>
      <c r="AM110" s="553"/>
      <c r="AN110" s="553"/>
      <c r="AO110" s="553"/>
      <c r="AP110" s="553"/>
      <c r="AQ110" s="553"/>
      <c r="AR110" s="553"/>
      <c r="AS110" s="553"/>
      <c r="AT110" s="553"/>
      <c r="AU110" s="553"/>
      <c r="AV110" s="553"/>
      <c r="AW110" s="553"/>
      <c r="AX110" s="553"/>
      <c r="AY110" s="553"/>
      <c r="AZ110" s="553"/>
      <c r="BA110" s="553"/>
      <c r="BB110" s="553"/>
      <c r="BC110" s="553"/>
      <c r="BD110" s="553"/>
      <c r="BE110" s="553"/>
      <c r="BF110" s="553"/>
      <c r="BG110" s="553"/>
      <c r="BH110" s="553"/>
      <c r="BI110" s="553"/>
      <c r="BJ110" s="553"/>
      <c r="BK110" s="553"/>
    </row>
    <row r="111" spans="1:63" s="3" customFormat="1">
      <c r="A111"/>
      <c r="B111"/>
      <c r="C111" s="105"/>
      <c r="D111" s="98"/>
      <c r="E111" s="105"/>
      <c r="F111"/>
      <c r="G111"/>
      <c r="H111"/>
      <c r="I111"/>
      <c r="J111"/>
      <c r="K111"/>
      <c r="L111"/>
      <c r="M111" s="2"/>
      <c r="N111" s="625"/>
      <c r="O111" s="2"/>
      <c r="P111" s="2"/>
      <c r="Q111" s="2"/>
      <c r="R111" s="633"/>
      <c r="S111" s="2"/>
      <c r="T111" s="633"/>
      <c r="U111" s="2"/>
      <c r="V111" s="594"/>
      <c r="W111"/>
      <c r="X111" s="587"/>
      <c r="Z111" s="553"/>
      <c r="AA111" s="553"/>
      <c r="AB111" s="553"/>
      <c r="AC111" s="553"/>
      <c r="AD111" s="553"/>
      <c r="AE111" s="553"/>
      <c r="AF111" s="553"/>
      <c r="AG111" s="553"/>
      <c r="AH111" s="553"/>
      <c r="AI111" s="553"/>
      <c r="AJ111" s="553"/>
      <c r="AK111" s="553"/>
      <c r="AL111" s="553"/>
      <c r="AM111" s="553"/>
      <c r="AN111" s="553"/>
      <c r="AO111" s="553"/>
      <c r="AP111" s="553"/>
      <c r="AQ111" s="553"/>
      <c r="AR111" s="553"/>
      <c r="AS111" s="553"/>
      <c r="AT111" s="553"/>
      <c r="AU111" s="553"/>
      <c r="AV111" s="553"/>
      <c r="AW111" s="553"/>
      <c r="AX111" s="553"/>
      <c r="AY111" s="553"/>
      <c r="AZ111" s="553"/>
      <c r="BA111" s="553"/>
      <c r="BB111" s="553"/>
      <c r="BC111" s="553"/>
      <c r="BD111" s="553"/>
      <c r="BE111" s="553"/>
      <c r="BF111" s="553"/>
      <c r="BG111" s="553"/>
      <c r="BH111" s="553"/>
      <c r="BI111" s="553"/>
      <c r="BJ111" s="553"/>
      <c r="BK111" s="553"/>
    </row>
  </sheetData>
  <mergeCells count="80">
    <mergeCell ref="M2:N4"/>
    <mergeCell ref="O2:P2"/>
    <mergeCell ref="Q2:X2"/>
    <mergeCell ref="F3:F5"/>
    <mergeCell ref="G3:G5"/>
    <mergeCell ref="H3:H5"/>
    <mergeCell ref="I3:I6"/>
    <mergeCell ref="J3:J6"/>
    <mergeCell ref="K3:K6"/>
    <mergeCell ref="F2:H2"/>
    <mergeCell ref="U3:X3"/>
    <mergeCell ref="Q4:R4"/>
    <mergeCell ref="S4:T4"/>
    <mergeCell ref="U4:V4"/>
    <mergeCell ref="W4:X4"/>
    <mergeCell ref="V5:V6"/>
    <mergeCell ref="A7:E7"/>
    <mergeCell ref="N5:N6"/>
    <mergeCell ref="Q5:Q6"/>
    <mergeCell ref="R5:R6"/>
    <mergeCell ref="S5:S6"/>
    <mergeCell ref="L3:L6"/>
    <mergeCell ref="O3:O5"/>
    <mergeCell ref="P3:P5"/>
    <mergeCell ref="Q3:T3"/>
    <mergeCell ref="M5:M6"/>
    <mergeCell ref="A2:A6"/>
    <mergeCell ref="B2:B6"/>
    <mergeCell ref="C2:C5"/>
    <mergeCell ref="D2:D5"/>
    <mergeCell ref="E2:E5"/>
    <mergeCell ref="I2:L2"/>
    <mergeCell ref="W5:W6"/>
    <mergeCell ref="X5:X6"/>
    <mergeCell ref="F6:H6"/>
    <mergeCell ref="O6:P6"/>
    <mergeCell ref="T5:T6"/>
    <mergeCell ref="U5:U6"/>
    <mergeCell ref="A8:E8"/>
    <mergeCell ref="A76:E76"/>
    <mergeCell ref="A82:E82"/>
    <mergeCell ref="A90:E90"/>
    <mergeCell ref="A96:A100"/>
    <mergeCell ref="B96:B100"/>
    <mergeCell ref="C96:C97"/>
    <mergeCell ref="D96:D97"/>
    <mergeCell ref="E96:E100"/>
    <mergeCell ref="C98:C100"/>
    <mergeCell ref="U96:U97"/>
    <mergeCell ref="V96:V97"/>
    <mergeCell ref="W96:W97"/>
    <mergeCell ref="X96:X97"/>
    <mergeCell ref="F97:F99"/>
    <mergeCell ref="O97:O98"/>
    <mergeCell ref="P97:P98"/>
    <mergeCell ref="N96:N97"/>
    <mergeCell ref="O96:P96"/>
    <mergeCell ref="Q96:Q97"/>
    <mergeCell ref="R96:R97"/>
    <mergeCell ref="S96:S97"/>
    <mergeCell ref="T96:T97"/>
    <mergeCell ref="F96:H96"/>
    <mergeCell ref="I96:I99"/>
    <mergeCell ref="J96:J99"/>
    <mergeCell ref="Q100:X100"/>
    <mergeCell ref="W103:X103"/>
    <mergeCell ref="W104:X104"/>
    <mergeCell ref="D98:D100"/>
    <mergeCell ref="M98:N100"/>
    <mergeCell ref="Q98:R98"/>
    <mergeCell ref="S98:T98"/>
    <mergeCell ref="U98:V98"/>
    <mergeCell ref="W98:X98"/>
    <mergeCell ref="O99:P100"/>
    <mergeCell ref="Q99:T99"/>
    <mergeCell ref="U99:X99"/>
    <mergeCell ref="F100:H100"/>
    <mergeCell ref="K96:K99"/>
    <mergeCell ref="L96:L99"/>
    <mergeCell ref="M96:M97"/>
  </mergeCells>
  <hyperlinks>
    <hyperlink ref="W103" r:id="rId1"/>
  </hyperlinks>
  <pageMargins left="0.23622047244094491" right="0.27559055118110237" top="0.98425196850393704" bottom="0.98425196850393704" header="0.98425196850393704" footer="0.98425196850393704"/>
  <pageSetup paperSize="8" scale="48" orientation="landscape" r:id="rId2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87"/>
  <sheetViews>
    <sheetView showGridLines="0" view="pageBreakPreview" topLeftCell="F1" zoomScale="80" zoomScaleNormal="70" zoomScaleSheetLayoutView="80" workbookViewId="0">
      <selection activeCell="I79" sqref="I79"/>
    </sheetView>
  </sheetViews>
  <sheetFormatPr baseColWidth="10" defaultColWidth="8.88671875" defaultRowHeight="13.2"/>
  <cols>
    <col min="1" max="1" width="22.33203125" customWidth="1"/>
    <col min="2" max="2" width="19.6640625" customWidth="1"/>
    <col min="3" max="3" width="11.33203125" style="105" customWidth="1"/>
    <col min="4" max="4" width="11.33203125" style="98" customWidth="1"/>
    <col min="5" max="5" width="11.88671875" style="105" customWidth="1"/>
    <col min="6" max="6" width="12.88671875" customWidth="1"/>
    <col min="7" max="7" width="11.44140625" customWidth="1"/>
    <col min="8" max="8" width="11.88671875" customWidth="1"/>
    <col min="9" max="9" width="13" customWidth="1"/>
    <col min="10" max="10" width="11.44140625" customWidth="1"/>
    <col min="11" max="11" width="13.88671875" customWidth="1"/>
    <col min="12" max="12" width="13.33203125" customWidth="1"/>
    <col min="13" max="13" width="9" style="2" customWidth="1"/>
    <col min="14" max="14" width="6" style="91" customWidth="1"/>
    <col min="15" max="15" width="13.33203125" style="2" customWidth="1"/>
    <col min="16" max="16" width="14.33203125" style="2" customWidth="1"/>
    <col min="17" max="17" width="15.6640625" style="2" customWidth="1"/>
    <col min="18" max="18" width="5" style="91" customWidth="1"/>
    <col min="19" max="19" width="14.33203125" style="2" customWidth="1"/>
    <col min="20" max="20" width="6.33203125" style="91" customWidth="1"/>
    <col min="21" max="21" width="12.88671875" style="2" customWidth="1"/>
    <col min="22" max="22" width="5.77734375" style="91" customWidth="1"/>
    <col min="23" max="23" width="13.5546875" customWidth="1"/>
    <col min="24" max="24" width="6.5546875" style="91" customWidth="1"/>
    <col min="25" max="84" width="8.88671875" style="3"/>
  </cols>
  <sheetData>
    <row r="1" spans="1:49" s="3" customFormat="1" ht="23.4" thickBot="1">
      <c r="A1" s="665"/>
      <c r="B1" s="4" t="s">
        <v>254</v>
      </c>
      <c r="C1" s="104"/>
      <c r="D1" s="101"/>
      <c r="E1" s="110"/>
      <c r="F1" s="5"/>
      <c r="G1" s="6"/>
      <c r="H1" s="5"/>
      <c r="I1" s="5"/>
      <c r="J1" s="7"/>
      <c r="K1" s="7"/>
      <c r="L1" s="7"/>
      <c r="M1" s="7"/>
      <c r="N1" s="8"/>
      <c r="O1" s="7"/>
      <c r="P1" s="9" t="s">
        <v>255</v>
      </c>
      <c r="Q1" s="10"/>
      <c r="R1" s="7"/>
      <c r="S1" s="7"/>
      <c r="T1" s="7"/>
      <c r="U1" s="7"/>
      <c r="V1" s="7"/>
      <c r="W1" s="11">
        <v>2014</v>
      </c>
      <c r="X1" s="91"/>
    </row>
    <row r="2" spans="1:49" s="3" customFormat="1" ht="15" customHeight="1" thickBot="1">
      <c r="A2" s="696" t="s">
        <v>314</v>
      </c>
      <c r="B2" s="696" t="s">
        <v>313</v>
      </c>
      <c r="C2" s="718" t="s">
        <v>288</v>
      </c>
      <c r="D2" s="720" t="s">
        <v>224</v>
      </c>
      <c r="E2" s="723" t="s">
        <v>289</v>
      </c>
      <c r="F2" s="694" t="s">
        <v>290</v>
      </c>
      <c r="G2" s="704"/>
      <c r="H2" s="687"/>
      <c r="I2" s="694" t="s">
        <v>291</v>
      </c>
      <c r="J2" s="704"/>
      <c r="K2" s="704"/>
      <c r="L2" s="687"/>
      <c r="M2" s="714" t="s">
        <v>292</v>
      </c>
      <c r="N2" s="699"/>
      <c r="O2" s="704" t="s">
        <v>293</v>
      </c>
      <c r="P2" s="704"/>
      <c r="Q2" s="694" t="s">
        <v>294</v>
      </c>
      <c r="R2" s="704"/>
      <c r="S2" s="704"/>
      <c r="T2" s="704"/>
      <c r="U2" s="704"/>
      <c r="V2" s="704"/>
      <c r="W2" s="704"/>
      <c r="X2" s="687"/>
    </row>
    <row r="3" spans="1:49" s="3" customFormat="1" ht="14.25" customHeight="1" thickBot="1">
      <c r="A3" s="697"/>
      <c r="B3" s="697"/>
      <c r="C3" s="719"/>
      <c r="D3" s="721"/>
      <c r="E3" s="724"/>
      <c r="F3" s="694" t="s">
        <v>231</v>
      </c>
      <c r="G3" s="696" t="s">
        <v>295</v>
      </c>
      <c r="H3" s="699" t="s">
        <v>296</v>
      </c>
      <c r="I3" s="714" t="s">
        <v>297</v>
      </c>
      <c r="J3" s="714" t="s">
        <v>298</v>
      </c>
      <c r="K3" s="696" t="s">
        <v>299</v>
      </c>
      <c r="L3" s="699" t="s">
        <v>300</v>
      </c>
      <c r="M3" s="715"/>
      <c r="N3" s="700"/>
      <c r="O3" s="711" t="s">
        <v>301</v>
      </c>
      <c r="P3" s="696" t="s">
        <v>302</v>
      </c>
      <c r="Q3" s="691" t="s">
        <v>303</v>
      </c>
      <c r="R3" s="692"/>
      <c r="S3" s="692"/>
      <c r="T3" s="693"/>
      <c r="U3" s="691" t="s">
        <v>304</v>
      </c>
      <c r="V3" s="692"/>
      <c r="W3" s="692"/>
      <c r="X3" s="693"/>
    </row>
    <row r="4" spans="1:49" s="3" customFormat="1" ht="14.4" thickBot="1">
      <c r="A4" s="697"/>
      <c r="B4" s="697"/>
      <c r="C4" s="719"/>
      <c r="D4" s="721"/>
      <c r="E4" s="724"/>
      <c r="F4" s="716"/>
      <c r="G4" s="697"/>
      <c r="H4" s="700"/>
      <c r="I4" s="715"/>
      <c r="J4" s="715"/>
      <c r="K4" s="697"/>
      <c r="L4" s="700"/>
      <c r="M4" s="715"/>
      <c r="N4" s="700"/>
      <c r="O4" s="712"/>
      <c r="P4" s="697"/>
      <c r="Q4" s="694" t="s">
        <v>303</v>
      </c>
      <c r="R4" s="702"/>
      <c r="S4" s="703" t="s">
        <v>305</v>
      </c>
      <c r="T4" s="704"/>
      <c r="U4" s="694" t="s">
        <v>306</v>
      </c>
      <c r="V4" s="702"/>
      <c r="W4" s="703" t="s">
        <v>307</v>
      </c>
      <c r="X4" s="687"/>
    </row>
    <row r="5" spans="1:49" s="3" customFormat="1" ht="15" customHeight="1" thickBot="1">
      <c r="A5" s="697"/>
      <c r="B5" s="697"/>
      <c r="C5" s="719"/>
      <c r="D5" s="722"/>
      <c r="E5" s="724"/>
      <c r="F5" s="695"/>
      <c r="G5" s="698"/>
      <c r="H5" s="701"/>
      <c r="I5" s="715"/>
      <c r="J5" s="715"/>
      <c r="K5" s="697"/>
      <c r="L5" s="700"/>
      <c r="M5" s="709" t="s">
        <v>308</v>
      </c>
      <c r="N5" s="689" t="s">
        <v>429</v>
      </c>
      <c r="O5" s="713"/>
      <c r="P5" s="698"/>
      <c r="Q5" s="694" t="s">
        <v>227</v>
      </c>
      <c r="R5" s="689" t="s">
        <v>429</v>
      </c>
      <c r="S5" s="687" t="s">
        <v>227</v>
      </c>
      <c r="T5" s="689" t="s">
        <v>429</v>
      </c>
      <c r="U5" s="694" t="s">
        <v>227</v>
      </c>
      <c r="V5" s="689" t="s">
        <v>429</v>
      </c>
      <c r="W5" s="687" t="s">
        <v>227</v>
      </c>
      <c r="X5" s="689" t="s">
        <v>429</v>
      </c>
    </row>
    <row r="6" spans="1:49" s="3" customFormat="1" ht="18" customHeight="1" thickBot="1">
      <c r="A6" s="698"/>
      <c r="B6" s="698"/>
      <c r="C6" s="124" t="s">
        <v>308</v>
      </c>
      <c r="D6" s="123" t="s">
        <v>227</v>
      </c>
      <c r="E6" s="125" t="s">
        <v>309</v>
      </c>
      <c r="F6" s="691" t="s">
        <v>310</v>
      </c>
      <c r="G6" s="692"/>
      <c r="H6" s="693"/>
      <c r="I6" s="717"/>
      <c r="J6" s="717"/>
      <c r="K6" s="698"/>
      <c r="L6" s="701"/>
      <c r="M6" s="710"/>
      <c r="N6" s="690"/>
      <c r="O6" s="691" t="s">
        <v>227</v>
      </c>
      <c r="P6" s="693"/>
      <c r="Q6" s="695"/>
      <c r="R6" s="690"/>
      <c r="S6" s="688"/>
      <c r="T6" s="690"/>
      <c r="U6" s="695"/>
      <c r="V6" s="690"/>
      <c r="W6" s="688"/>
      <c r="X6" s="690"/>
    </row>
    <row r="7" spans="1:49" s="209" customFormat="1" ht="14.25" customHeight="1" thickBot="1">
      <c r="A7" s="705" t="s">
        <v>144</v>
      </c>
      <c r="B7" s="706"/>
      <c r="C7" s="706"/>
      <c r="D7" s="706"/>
      <c r="E7" s="706"/>
      <c r="F7" s="312">
        <v>50959</v>
      </c>
      <c r="G7" s="312">
        <v>3233</v>
      </c>
      <c r="H7" s="312">
        <v>2506</v>
      </c>
      <c r="I7" s="312">
        <v>975</v>
      </c>
      <c r="J7" s="312">
        <v>66</v>
      </c>
      <c r="K7" s="312">
        <v>1444</v>
      </c>
      <c r="L7" s="312">
        <v>43426</v>
      </c>
      <c r="M7" s="314">
        <v>142.79</v>
      </c>
      <c r="N7" s="314"/>
      <c r="O7" s="315">
        <v>175.75899999999999</v>
      </c>
      <c r="P7" s="313">
        <v>193652</v>
      </c>
      <c r="Q7" s="311"/>
      <c r="R7" s="314"/>
      <c r="S7" s="560">
        <v>63475</v>
      </c>
      <c r="T7" s="316"/>
      <c r="U7" s="314"/>
      <c r="V7" s="315"/>
      <c r="W7" s="317">
        <v>158720</v>
      </c>
      <c r="X7" s="210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s="116" customFormat="1" ht="15" customHeight="1">
      <c r="A8" s="135" t="s">
        <v>181</v>
      </c>
      <c r="B8" s="330" t="s">
        <v>84</v>
      </c>
      <c r="C8" s="176">
        <v>2382</v>
      </c>
      <c r="D8" s="137">
        <v>39.208193999999999</v>
      </c>
      <c r="E8" s="177">
        <v>16</v>
      </c>
      <c r="F8" s="331">
        <v>4175</v>
      </c>
      <c r="G8" s="182">
        <v>642</v>
      </c>
      <c r="H8" s="332">
        <v>324</v>
      </c>
      <c r="I8" s="331">
        <v>292</v>
      </c>
      <c r="J8" s="182">
        <v>17</v>
      </c>
      <c r="K8" s="182">
        <v>501</v>
      </c>
      <c r="L8" s="332">
        <v>11510</v>
      </c>
      <c r="M8" s="333">
        <v>12.694000000000001</v>
      </c>
      <c r="N8" s="211"/>
      <c r="O8" s="334">
        <v>0</v>
      </c>
      <c r="P8" s="334">
        <v>0</v>
      </c>
      <c r="Q8" s="335">
        <v>31.456</v>
      </c>
      <c r="R8" s="138"/>
      <c r="S8" s="335">
        <v>1141</v>
      </c>
      <c r="T8" s="138"/>
      <c r="U8" s="336">
        <v>5.0170000000000003</v>
      </c>
      <c r="V8" s="337"/>
      <c r="W8" s="335">
        <v>1253</v>
      </c>
      <c r="X8" s="33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s="115" customFormat="1" ht="13.2" customHeight="1">
      <c r="A9" s="139" t="s">
        <v>387</v>
      </c>
      <c r="B9" s="219" t="s">
        <v>388</v>
      </c>
      <c r="C9" s="178">
        <v>273</v>
      </c>
      <c r="D9" s="127">
        <v>15.7</v>
      </c>
      <c r="E9" s="179">
        <v>58</v>
      </c>
      <c r="F9" s="183">
        <v>622</v>
      </c>
      <c r="G9" s="173">
        <v>0</v>
      </c>
      <c r="H9" s="184">
        <v>0</v>
      </c>
      <c r="I9" s="183">
        <v>0</v>
      </c>
      <c r="J9" s="173">
        <v>0</v>
      </c>
      <c r="K9" s="173">
        <v>0</v>
      </c>
      <c r="L9" s="184">
        <v>0</v>
      </c>
      <c r="M9" s="183" t="s">
        <v>386</v>
      </c>
      <c r="N9" s="204"/>
      <c r="O9" s="131">
        <v>0</v>
      </c>
      <c r="P9" s="173">
        <v>0</v>
      </c>
      <c r="Q9" s="205">
        <v>0</v>
      </c>
      <c r="R9" s="173"/>
      <c r="S9" s="204">
        <v>0</v>
      </c>
      <c r="T9" s="173"/>
      <c r="U9" s="199">
        <v>0</v>
      </c>
      <c r="V9" s="201"/>
      <c r="W9" s="204">
        <v>0</v>
      </c>
      <c r="X9" s="18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s="122" customFormat="1" ht="13.2" customHeight="1">
      <c r="A10" s="139" t="s">
        <v>185</v>
      </c>
      <c r="B10" s="219" t="s">
        <v>92</v>
      </c>
      <c r="C10" s="178">
        <v>475</v>
      </c>
      <c r="D10" s="127">
        <v>22.253958999999998</v>
      </c>
      <c r="E10" s="179">
        <v>47</v>
      </c>
      <c r="F10" s="185">
        <v>976</v>
      </c>
      <c r="G10" s="128">
        <v>8</v>
      </c>
      <c r="H10" s="186">
        <v>0</v>
      </c>
      <c r="I10" s="185">
        <v>57</v>
      </c>
      <c r="J10" s="128">
        <v>0</v>
      </c>
      <c r="K10" s="128">
        <v>68</v>
      </c>
      <c r="L10" s="186">
        <v>1184</v>
      </c>
      <c r="M10" s="195">
        <v>2.105</v>
      </c>
      <c r="N10" s="212"/>
      <c r="O10" s="297">
        <v>2.6840000000000002</v>
      </c>
      <c r="P10" s="297">
        <v>2312</v>
      </c>
      <c r="Q10" s="298">
        <v>1.4870000000000001</v>
      </c>
      <c r="R10" s="299"/>
      <c r="S10" s="298">
        <v>494</v>
      </c>
      <c r="T10" s="299"/>
      <c r="U10" s="320">
        <v>1.6319999999999999</v>
      </c>
      <c r="V10" s="321"/>
      <c r="W10" s="217">
        <v>1056</v>
      </c>
      <c r="X10" s="140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3.95" customHeight="1">
      <c r="A11" s="139" t="s">
        <v>184</v>
      </c>
      <c r="B11" s="219" t="s">
        <v>91</v>
      </c>
      <c r="C11" s="178">
        <v>2345</v>
      </c>
      <c r="D11" s="127">
        <v>67.513677000000001</v>
      </c>
      <c r="E11" s="179">
        <v>30</v>
      </c>
      <c r="F11" s="187">
        <v>3641</v>
      </c>
      <c r="G11" s="133">
        <v>0</v>
      </c>
      <c r="H11" s="188">
        <v>858</v>
      </c>
      <c r="I11" s="194">
        <v>74</v>
      </c>
      <c r="J11" s="133">
        <v>0</v>
      </c>
      <c r="K11" s="133">
        <v>234</v>
      </c>
      <c r="L11" s="188">
        <v>3243</v>
      </c>
      <c r="M11" s="187">
        <v>7.423</v>
      </c>
      <c r="N11" s="213">
        <v>-8</v>
      </c>
      <c r="O11" s="131">
        <v>0.91900000000000004</v>
      </c>
      <c r="P11" s="131">
        <v>396</v>
      </c>
      <c r="Q11" s="583">
        <v>3.5999999999999997E-2</v>
      </c>
      <c r="R11" s="147">
        <v>-27</v>
      </c>
      <c r="S11" s="205">
        <v>20</v>
      </c>
      <c r="T11" s="147">
        <v>-33</v>
      </c>
      <c r="U11" s="199">
        <v>0.33900000000000002</v>
      </c>
      <c r="V11" s="201">
        <v>-19</v>
      </c>
      <c r="W11" s="218">
        <v>148</v>
      </c>
      <c r="X11" s="196">
        <v>-15</v>
      </c>
    </row>
    <row r="12" spans="1:49" ht="13.2" customHeight="1">
      <c r="A12" s="139" t="s">
        <v>383</v>
      </c>
      <c r="B12" s="219" t="s">
        <v>382</v>
      </c>
      <c r="C12" s="178">
        <v>323</v>
      </c>
      <c r="D12" s="127">
        <v>21.6</v>
      </c>
      <c r="E12" s="179">
        <v>67</v>
      </c>
      <c r="F12" s="183">
        <v>639</v>
      </c>
      <c r="G12" s="173">
        <v>25</v>
      </c>
      <c r="H12" s="184">
        <v>0</v>
      </c>
      <c r="I12" s="183">
        <v>0</v>
      </c>
      <c r="J12" s="173">
        <v>0</v>
      </c>
      <c r="K12" s="173">
        <v>0</v>
      </c>
      <c r="L12" s="184">
        <v>0</v>
      </c>
      <c r="M12" s="318">
        <v>0.02</v>
      </c>
      <c r="N12" s="214"/>
      <c r="O12" s="131">
        <v>0</v>
      </c>
      <c r="P12" s="173">
        <v>0</v>
      </c>
      <c r="Q12" s="205">
        <v>0</v>
      </c>
      <c r="R12" s="173"/>
      <c r="S12" s="204">
        <v>0</v>
      </c>
      <c r="T12" s="175"/>
      <c r="U12" s="199">
        <v>0</v>
      </c>
      <c r="V12" s="201"/>
      <c r="W12" s="204">
        <v>0</v>
      </c>
      <c r="X12" s="197"/>
    </row>
    <row r="13" spans="1:49" ht="13.2" customHeight="1">
      <c r="A13" s="139" t="s">
        <v>384</v>
      </c>
      <c r="B13" s="219" t="s">
        <v>385</v>
      </c>
      <c r="C13" s="178">
        <v>1002</v>
      </c>
      <c r="D13" s="127">
        <v>80.099999999999994</v>
      </c>
      <c r="E13" s="179">
        <v>80</v>
      </c>
      <c r="F13" s="271">
        <v>5195</v>
      </c>
      <c r="G13" s="146" t="s">
        <v>386</v>
      </c>
      <c r="H13" s="190" t="s">
        <v>386</v>
      </c>
      <c r="I13" s="189" t="s">
        <v>386</v>
      </c>
      <c r="J13" s="146" t="s">
        <v>386</v>
      </c>
      <c r="K13" s="146" t="s">
        <v>386</v>
      </c>
      <c r="L13" s="272">
        <v>11592</v>
      </c>
      <c r="M13" s="271">
        <v>70</v>
      </c>
      <c r="N13" s="294"/>
      <c r="O13" s="261">
        <v>60</v>
      </c>
      <c r="P13" s="261" t="s">
        <v>386</v>
      </c>
      <c r="Q13" s="584">
        <v>0.45100000000000001</v>
      </c>
      <c r="R13" s="261"/>
      <c r="S13" s="274">
        <v>40837</v>
      </c>
      <c r="T13" s="276"/>
      <c r="U13" s="292">
        <v>5.0000000000000001E-3</v>
      </c>
      <c r="V13" s="293"/>
      <c r="W13" s="274">
        <v>1592</v>
      </c>
      <c r="X13" s="198"/>
    </row>
    <row r="14" spans="1:49" ht="15">
      <c r="A14" s="139" t="s">
        <v>186</v>
      </c>
      <c r="B14" s="219" t="s">
        <v>93</v>
      </c>
      <c r="C14" s="178">
        <v>268</v>
      </c>
      <c r="D14" s="127">
        <v>1.6717109999999999</v>
      </c>
      <c r="E14" s="179">
        <v>6</v>
      </c>
      <c r="F14" s="187">
        <v>810</v>
      </c>
      <c r="G14" s="134">
        <v>0</v>
      </c>
      <c r="H14" s="186">
        <v>0</v>
      </c>
      <c r="I14" s="194">
        <v>22</v>
      </c>
      <c r="J14" s="128">
        <v>0</v>
      </c>
      <c r="K14" s="133">
        <v>48</v>
      </c>
      <c r="L14" s="188">
        <v>590</v>
      </c>
      <c r="M14" s="187">
        <v>1.2589999999999999</v>
      </c>
      <c r="N14" s="215">
        <v>-1</v>
      </c>
      <c r="O14" s="131">
        <v>1.2250000000000001</v>
      </c>
      <c r="P14" s="131">
        <v>2892</v>
      </c>
      <c r="Q14" s="582">
        <v>0.215</v>
      </c>
      <c r="R14" s="147">
        <v>-13</v>
      </c>
      <c r="S14" s="205">
        <v>109</v>
      </c>
      <c r="T14" s="147">
        <v>-13</v>
      </c>
      <c r="U14" s="200">
        <v>4.3289999999999997</v>
      </c>
      <c r="V14" s="201">
        <v>-6</v>
      </c>
      <c r="W14" s="218">
        <v>2447</v>
      </c>
      <c r="X14" s="196">
        <v>-6</v>
      </c>
    </row>
    <row r="15" spans="1:49" ht="15">
      <c r="A15" s="139" t="s">
        <v>389</v>
      </c>
      <c r="B15" s="219" t="s">
        <v>390</v>
      </c>
      <c r="C15" s="178">
        <v>1026</v>
      </c>
      <c r="D15" s="127">
        <v>3.4</v>
      </c>
      <c r="E15" s="179">
        <v>3</v>
      </c>
      <c r="F15" s="271">
        <v>728</v>
      </c>
      <c r="G15" s="261" t="s">
        <v>386</v>
      </c>
      <c r="H15" s="272" t="s">
        <v>386</v>
      </c>
      <c r="I15" s="271" t="s">
        <v>386</v>
      </c>
      <c r="J15" s="261" t="s">
        <v>386</v>
      </c>
      <c r="K15" s="261" t="s">
        <v>386</v>
      </c>
      <c r="L15" s="272">
        <v>1270</v>
      </c>
      <c r="M15" s="271">
        <v>4</v>
      </c>
      <c r="N15" s="274"/>
      <c r="O15" s="261">
        <v>1</v>
      </c>
      <c r="P15" s="261" t="s">
        <v>386</v>
      </c>
      <c r="Q15" s="274" t="s">
        <v>386</v>
      </c>
      <c r="R15" s="261"/>
      <c r="S15" s="274" t="s">
        <v>386</v>
      </c>
      <c r="T15" s="261"/>
      <c r="U15" s="292">
        <v>1.0999999999999999E-2</v>
      </c>
      <c r="V15" s="293"/>
      <c r="W15" s="274">
        <v>7536</v>
      </c>
      <c r="X15" s="190"/>
    </row>
    <row r="16" spans="1:49" ht="13.2" customHeight="1">
      <c r="A16" s="139" t="s">
        <v>182</v>
      </c>
      <c r="B16" s="219" t="s">
        <v>89</v>
      </c>
      <c r="C16" s="178">
        <v>447</v>
      </c>
      <c r="D16" s="127">
        <v>33.008150000000001</v>
      </c>
      <c r="E16" s="179">
        <v>74</v>
      </c>
      <c r="F16" s="271">
        <v>2109</v>
      </c>
      <c r="G16" s="261">
        <v>600</v>
      </c>
      <c r="H16" s="272">
        <v>1284</v>
      </c>
      <c r="I16" s="271">
        <v>199</v>
      </c>
      <c r="J16" s="261">
        <v>38</v>
      </c>
      <c r="K16" s="261">
        <v>488</v>
      </c>
      <c r="L16" s="272">
        <v>5711</v>
      </c>
      <c r="M16" s="319">
        <v>7.806</v>
      </c>
      <c r="N16" s="212"/>
      <c r="O16" s="297">
        <v>18.608000000000001</v>
      </c>
      <c r="P16" s="297">
        <v>13835</v>
      </c>
      <c r="Q16" s="298">
        <v>34</v>
      </c>
      <c r="R16" s="299"/>
      <c r="S16" s="298">
        <v>4819</v>
      </c>
      <c r="T16" s="299"/>
      <c r="U16" s="320">
        <v>37</v>
      </c>
      <c r="V16" s="321"/>
      <c r="W16" s="217">
        <v>5976</v>
      </c>
      <c r="X16" s="140"/>
    </row>
    <row r="17" spans="1:84" ht="13.2" customHeight="1">
      <c r="A17" s="139" t="s">
        <v>187</v>
      </c>
      <c r="B17" s="219" t="s">
        <v>94</v>
      </c>
      <c r="C17" s="178">
        <v>802</v>
      </c>
      <c r="D17" s="127">
        <v>25.833752</v>
      </c>
      <c r="E17" s="179">
        <v>33</v>
      </c>
      <c r="F17" s="185">
        <v>3116</v>
      </c>
      <c r="G17" s="128">
        <v>51</v>
      </c>
      <c r="H17" s="186">
        <v>0</v>
      </c>
      <c r="I17" s="185">
        <v>36</v>
      </c>
      <c r="J17" s="128">
        <v>9</v>
      </c>
      <c r="K17" s="128">
        <v>35</v>
      </c>
      <c r="L17" s="186">
        <v>760</v>
      </c>
      <c r="M17" s="319">
        <v>1.579</v>
      </c>
      <c r="N17" s="322"/>
      <c r="O17" s="297">
        <v>12.49</v>
      </c>
      <c r="P17" s="297">
        <v>1329</v>
      </c>
      <c r="Q17" s="298">
        <v>3.9060000000000001</v>
      </c>
      <c r="R17" s="299"/>
      <c r="S17" s="298">
        <v>246</v>
      </c>
      <c r="T17" s="299"/>
      <c r="U17" s="320">
        <v>7.2649999999999997</v>
      </c>
      <c r="V17" s="201"/>
      <c r="W17" s="217">
        <v>1193</v>
      </c>
      <c r="X17" s="140"/>
    </row>
    <row r="18" spans="1:84" s="117" customFormat="1" ht="13.2" customHeight="1">
      <c r="A18" s="139" t="s">
        <v>380</v>
      </c>
      <c r="B18" s="219" t="s">
        <v>381</v>
      </c>
      <c r="C18" s="178">
        <v>1221</v>
      </c>
      <c r="D18" s="127">
        <v>50</v>
      </c>
      <c r="E18" s="179">
        <v>41</v>
      </c>
      <c r="F18" s="185">
        <v>20500</v>
      </c>
      <c r="G18" s="128" t="s">
        <v>386</v>
      </c>
      <c r="H18" s="186" t="s">
        <v>386</v>
      </c>
      <c r="I18" s="185" t="s">
        <v>386</v>
      </c>
      <c r="J18" s="128" t="s">
        <v>386</v>
      </c>
      <c r="K18" s="128" t="s">
        <v>386</v>
      </c>
      <c r="L18" s="186" t="s">
        <v>386</v>
      </c>
      <c r="M18" s="195">
        <v>24</v>
      </c>
      <c r="N18" s="212"/>
      <c r="O18" s="131">
        <v>76.27</v>
      </c>
      <c r="P18" s="173">
        <v>170083</v>
      </c>
      <c r="Q18" s="298">
        <v>531</v>
      </c>
      <c r="R18" s="130"/>
      <c r="S18" s="207">
        <v>14689</v>
      </c>
      <c r="T18" s="147">
        <v>-14</v>
      </c>
      <c r="U18" s="320">
        <v>197</v>
      </c>
      <c r="V18" s="201"/>
      <c r="W18" s="207">
        <v>134600</v>
      </c>
      <c r="X18" s="196">
        <v>1.7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t="13.2" customHeight="1">
      <c r="A19" s="139" t="s">
        <v>188</v>
      </c>
      <c r="B19" s="219" t="s">
        <v>95</v>
      </c>
      <c r="C19" s="178">
        <v>2506</v>
      </c>
      <c r="D19" s="127">
        <v>49.260487900000001</v>
      </c>
      <c r="E19" s="179">
        <v>21</v>
      </c>
      <c r="F19" s="244">
        <v>4313</v>
      </c>
      <c r="G19" s="134">
        <v>0</v>
      </c>
      <c r="H19" s="192">
        <v>0</v>
      </c>
      <c r="I19" s="244">
        <v>121</v>
      </c>
      <c r="J19" s="128">
        <v>0</v>
      </c>
      <c r="K19" s="245">
        <v>70</v>
      </c>
      <c r="L19" s="246">
        <v>3410</v>
      </c>
      <c r="M19" s="244">
        <v>6.82</v>
      </c>
      <c r="N19" s="212"/>
      <c r="O19" s="245">
        <v>1.9990000000000001</v>
      </c>
      <c r="P19" s="245">
        <v>1265</v>
      </c>
      <c r="Q19" s="662">
        <v>8.0000000000000002E-3</v>
      </c>
      <c r="R19" s="666"/>
      <c r="S19" s="247">
        <v>7</v>
      </c>
      <c r="T19" s="248"/>
      <c r="U19" s="249">
        <v>0.99299999999999999</v>
      </c>
      <c r="V19" s="250"/>
      <c r="W19" s="247">
        <v>33</v>
      </c>
      <c r="X19" s="140"/>
    </row>
    <row r="20" spans="1:84" ht="13.2" customHeight="1">
      <c r="A20" s="139" t="s">
        <v>189</v>
      </c>
      <c r="B20" s="219" t="s">
        <v>96</v>
      </c>
      <c r="C20" s="178">
        <v>17</v>
      </c>
      <c r="D20" s="127">
        <v>1.249514</v>
      </c>
      <c r="E20" s="179">
        <v>73</v>
      </c>
      <c r="F20" s="185">
        <v>300</v>
      </c>
      <c r="G20" s="128">
        <v>0</v>
      </c>
      <c r="H20" s="186">
        <v>0</v>
      </c>
      <c r="I20" s="185">
        <v>6</v>
      </c>
      <c r="J20" s="128">
        <v>2</v>
      </c>
      <c r="K20" s="128">
        <v>0</v>
      </c>
      <c r="L20" s="186">
        <v>310</v>
      </c>
      <c r="M20" s="323">
        <v>0.32</v>
      </c>
      <c r="N20" s="322"/>
      <c r="O20" s="297">
        <v>0.56399999999999995</v>
      </c>
      <c r="P20" s="297">
        <v>1540</v>
      </c>
      <c r="Q20" s="298">
        <v>0</v>
      </c>
      <c r="R20" s="299"/>
      <c r="S20" s="298">
        <v>0</v>
      </c>
      <c r="T20" s="299"/>
      <c r="U20" s="320">
        <v>4.9960000000000004</v>
      </c>
      <c r="V20" s="199"/>
      <c r="W20" s="217">
        <v>862</v>
      </c>
      <c r="X20" s="140"/>
    </row>
    <row r="21" spans="1:84" ht="16.95" customHeight="1" thickBot="1">
      <c r="A21" s="141" t="s">
        <v>183</v>
      </c>
      <c r="B21" s="220" t="s">
        <v>90</v>
      </c>
      <c r="C21" s="180">
        <v>164</v>
      </c>
      <c r="D21" s="143">
        <v>10.8865</v>
      </c>
      <c r="E21" s="181">
        <v>70</v>
      </c>
      <c r="F21" s="185">
        <v>3835</v>
      </c>
      <c r="G21" s="128">
        <v>1907</v>
      </c>
      <c r="H21" s="186">
        <v>40</v>
      </c>
      <c r="I21" s="185">
        <v>168</v>
      </c>
      <c r="J21" s="128" t="s">
        <v>386</v>
      </c>
      <c r="K21" s="129" t="s">
        <v>386</v>
      </c>
      <c r="L21" s="186">
        <v>3846</v>
      </c>
      <c r="M21" s="287">
        <v>4.7640000000000002</v>
      </c>
      <c r="N21" s="288"/>
      <c r="O21" s="263">
        <v>0</v>
      </c>
      <c r="P21" s="289"/>
      <c r="Q21" s="286">
        <v>40.152000000000001</v>
      </c>
      <c r="R21" s="290"/>
      <c r="S21" s="286">
        <v>1113</v>
      </c>
      <c r="T21" s="290"/>
      <c r="U21" s="291">
        <v>10.446</v>
      </c>
      <c r="V21" s="203"/>
      <c r="W21" s="286">
        <v>2024</v>
      </c>
      <c r="X21" s="145"/>
    </row>
    <row r="22" spans="1:84" s="221" customFormat="1" ht="14.25" customHeight="1" thickBot="1">
      <c r="A22" s="707" t="s">
        <v>97</v>
      </c>
      <c r="B22" s="708"/>
      <c r="C22" s="708"/>
      <c r="D22" s="708"/>
      <c r="E22" s="708"/>
      <c r="F22" s="302">
        <v>371114</v>
      </c>
      <c r="G22" s="303">
        <v>16997</v>
      </c>
      <c r="H22" s="303">
        <v>258</v>
      </c>
      <c r="I22" s="302">
        <v>31949</v>
      </c>
      <c r="J22" s="303">
        <v>1522</v>
      </c>
      <c r="K22" s="303">
        <v>4435</v>
      </c>
      <c r="L22" s="304">
        <v>633727</v>
      </c>
      <c r="M22" s="305">
        <v>265.65600000000001</v>
      </c>
      <c r="N22" s="306"/>
      <c r="O22" s="307">
        <v>1003.302</v>
      </c>
      <c r="P22" s="303">
        <v>5167397</v>
      </c>
      <c r="Q22" s="308"/>
      <c r="R22" s="309"/>
      <c r="S22" s="304">
        <v>21725</v>
      </c>
      <c r="T22" s="302"/>
      <c r="U22" s="310"/>
      <c r="V22" s="309"/>
      <c r="W22" s="303">
        <v>3252517</v>
      </c>
      <c r="X22" s="222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1:84" ht="18" customHeight="1">
      <c r="A23" s="139" t="s">
        <v>190</v>
      </c>
      <c r="B23" s="126" t="s">
        <v>395</v>
      </c>
      <c r="C23" s="176">
        <v>2780</v>
      </c>
      <c r="D23" s="137">
        <v>41.446246000000002</v>
      </c>
      <c r="E23" s="177">
        <v>15</v>
      </c>
      <c r="F23" s="224">
        <v>25023</v>
      </c>
      <c r="G23" s="225" t="s">
        <v>386</v>
      </c>
      <c r="H23" s="226" t="s">
        <v>386</v>
      </c>
      <c r="I23" s="173">
        <v>823</v>
      </c>
      <c r="J23" s="173">
        <v>1390</v>
      </c>
      <c r="K23" s="173">
        <v>2515</v>
      </c>
      <c r="L23" s="173">
        <v>25817</v>
      </c>
      <c r="M23" s="273">
        <v>3.6</v>
      </c>
      <c r="N23" s="283"/>
      <c r="O23" s="269">
        <v>33.155000000000001</v>
      </c>
      <c r="P23" s="284"/>
      <c r="Q23" s="270">
        <v>421.392</v>
      </c>
      <c r="R23" s="273"/>
      <c r="S23" s="269">
        <v>8588</v>
      </c>
      <c r="T23" s="269"/>
      <c r="U23" s="285">
        <v>23.550999999999998</v>
      </c>
      <c r="V23" s="273"/>
      <c r="W23" s="268">
        <v>12111</v>
      </c>
      <c r="X23" s="211"/>
    </row>
    <row r="24" spans="1:84" ht="15">
      <c r="A24" s="139" t="s">
        <v>391</v>
      </c>
      <c r="B24" s="126" t="s">
        <v>392</v>
      </c>
      <c r="C24" s="178">
        <v>8515</v>
      </c>
      <c r="D24" s="127">
        <v>190.7</v>
      </c>
      <c r="E24" s="179">
        <v>22</v>
      </c>
      <c r="F24" s="183">
        <v>29817</v>
      </c>
      <c r="G24" s="173" t="s">
        <v>386</v>
      </c>
      <c r="H24" s="184" t="s">
        <v>386</v>
      </c>
      <c r="I24" s="173">
        <v>2593</v>
      </c>
      <c r="J24" s="173" t="s">
        <v>386</v>
      </c>
      <c r="K24" s="173" t="s">
        <v>386</v>
      </c>
      <c r="L24" s="173">
        <v>88133</v>
      </c>
      <c r="M24" s="227">
        <v>33</v>
      </c>
      <c r="N24" s="173"/>
      <c r="O24" s="183" t="s">
        <v>386</v>
      </c>
      <c r="P24" s="184" t="s">
        <v>386</v>
      </c>
      <c r="Q24" s="184" t="s">
        <v>386</v>
      </c>
      <c r="R24" s="204"/>
      <c r="S24" s="183" t="s">
        <v>386</v>
      </c>
      <c r="T24" s="183"/>
      <c r="U24" s="231">
        <v>460</v>
      </c>
      <c r="V24" s="204"/>
      <c r="W24" s="173">
        <v>267700</v>
      </c>
      <c r="X24" s="204"/>
    </row>
    <row r="25" spans="1:84" s="3" customFormat="1" ht="13.2" customHeight="1">
      <c r="A25" s="139" t="s">
        <v>191</v>
      </c>
      <c r="B25" s="126" t="s">
        <v>98</v>
      </c>
      <c r="C25" s="178">
        <v>9985</v>
      </c>
      <c r="D25" s="127">
        <v>35.158304000000001</v>
      </c>
      <c r="E25" s="179">
        <v>4</v>
      </c>
      <c r="F25" s="185">
        <v>52131</v>
      </c>
      <c r="G25" s="128">
        <v>16997</v>
      </c>
      <c r="H25" s="186">
        <v>258</v>
      </c>
      <c r="I25" s="128">
        <v>2762</v>
      </c>
      <c r="J25" s="128">
        <v>6</v>
      </c>
      <c r="K25" s="128">
        <v>572</v>
      </c>
      <c r="L25" s="128">
        <v>68574</v>
      </c>
      <c r="M25" s="298">
        <v>33.106000000000002</v>
      </c>
      <c r="N25" s="299"/>
      <c r="O25" s="319">
        <v>115.989</v>
      </c>
      <c r="P25" s="324">
        <v>672201</v>
      </c>
      <c r="Q25" s="324">
        <v>4.2759999999999998</v>
      </c>
      <c r="R25" s="322"/>
      <c r="S25" s="319">
        <v>1412</v>
      </c>
      <c r="T25" s="325"/>
      <c r="U25" s="326">
        <v>310.35300000000001</v>
      </c>
      <c r="V25" s="322"/>
      <c r="W25" s="297">
        <v>352535</v>
      </c>
      <c r="X25" s="212"/>
    </row>
    <row r="26" spans="1:84" s="3" customFormat="1" ht="13.2" customHeight="1">
      <c r="A26" s="139"/>
      <c r="B26" s="126" t="s">
        <v>99</v>
      </c>
      <c r="C26" s="178" t="s">
        <v>146</v>
      </c>
      <c r="D26" s="127" t="s">
        <v>146</v>
      </c>
      <c r="E26" s="179" t="s">
        <v>146</v>
      </c>
      <c r="F26" s="185">
        <v>12316</v>
      </c>
      <c r="G26" s="128">
        <v>787</v>
      </c>
      <c r="H26" s="186">
        <v>0</v>
      </c>
      <c r="I26" s="128">
        <v>82</v>
      </c>
      <c r="J26" s="128">
        <v>398</v>
      </c>
      <c r="K26" s="128">
        <v>480</v>
      </c>
      <c r="L26" s="128">
        <v>0</v>
      </c>
      <c r="M26" s="298">
        <v>2.899</v>
      </c>
      <c r="N26" s="299"/>
      <c r="O26" s="319">
        <v>10.587</v>
      </c>
      <c r="P26" s="324">
        <v>5739</v>
      </c>
      <c r="Q26" s="324">
        <v>4.13</v>
      </c>
      <c r="R26" s="322"/>
      <c r="S26" s="319">
        <v>1369</v>
      </c>
      <c r="T26" s="325"/>
      <c r="U26" s="322">
        <v>0</v>
      </c>
      <c r="V26" s="322"/>
      <c r="W26" s="297">
        <v>0</v>
      </c>
      <c r="X26" s="212"/>
    </row>
    <row r="27" spans="1:84" ht="15">
      <c r="A27" s="139" t="s">
        <v>192</v>
      </c>
      <c r="B27" s="126" t="s">
        <v>100</v>
      </c>
      <c r="C27" s="178">
        <v>756</v>
      </c>
      <c r="D27" s="127">
        <v>17.619707999999999</v>
      </c>
      <c r="E27" s="179">
        <v>24</v>
      </c>
      <c r="F27" s="183">
        <v>5529</v>
      </c>
      <c r="G27" s="173" t="s">
        <v>386</v>
      </c>
      <c r="H27" s="184" t="s">
        <v>386</v>
      </c>
      <c r="I27" s="173">
        <v>228</v>
      </c>
      <c r="J27" s="173">
        <v>82</v>
      </c>
      <c r="K27" s="173" t="s">
        <v>386</v>
      </c>
      <c r="L27" s="173" t="s">
        <v>386</v>
      </c>
      <c r="M27" s="227">
        <v>3.0190000000000001</v>
      </c>
      <c r="N27" s="173"/>
      <c r="O27" s="183" t="s">
        <v>386</v>
      </c>
      <c r="P27" s="184" t="s">
        <v>386</v>
      </c>
      <c r="Q27" s="228">
        <v>22.02</v>
      </c>
      <c r="R27" s="204"/>
      <c r="S27" s="183">
        <v>840</v>
      </c>
      <c r="T27" s="183"/>
      <c r="U27" s="231">
        <v>25.492000000000001</v>
      </c>
      <c r="V27" s="204"/>
      <c r="W27" s="173">
        <v>4032</v>
      </c>
      <c r="X27" s="204"/>
    </row>
    <row r="28" spans="1:84" ht="13.2" customHeight="1">
      <c r="A28" s="139" t="s">
        <v>193</v>
      </c>
      <c r="B28" s="126" t="s">
        <v>101</v>
      </c>
      <c r="C28" s="178">
        <v>1142</v>
      </c>
      <c r="D28" s="127">
        <v>48.321404999999999</v>
      </c>
      <c r="E28" s="179">
        <v>44</v>
      </c>
      <c r="F28" s="183">
        <v>1672</v>
      </c>
      <c r="G28" s="173">
        <v>0</v>
      </c>
      <c r="H28" s="184">
        <v>0</v>
      </c>
      <c r="I28" s="173">
        <v>77</v>
      </c>
      <c r="J28" s="173">
        <v>0</v>
      </c>
      <c r="K28" s="129"/>
      <c r="L28" s="173">
        <v>5820</v>
      </c>
      <c r="M28" s="227">
        <v>0</v>
      </c>
      <c r="N28" s="130"/>
      <c r="O28" s="187">
        <v>0</v>
      </c>
      <c r="P28" s="243"/>
      <c r="Q28" s="664">
        <v>0.16500000000000001</v>
      </c>
      <c r="R28" s="212"/>
      <c r="S28" s="230"/>
      <c r="T28" s="199"/>
      <c r="U28" s="231">
        <v>59.143999999999998</v>
      </c>
      <c r="V28" s="212"/>
      <c r="W28" s="173">
        <v>11884</v>
      </c>
      <c r="X28" s="212"/>
    </row>
    <row r="29" spans="1:84" ht="13.2" customHeight="1">
      <c r="A29" s="139" t="s">
        <v>194</v>
      </c>
      <c r="B29" s="126" t="s">
        <v>102</v>
      </c>
      <c r="C29" s="178">
        <v>1964</v>
      </c>
      <c r="D29" s="127">
        <v>122.332399</v>
      </c>
      <c r="E29" s="179">
        <v>63</v>
      </c>
      <c r="F29" s="271">
        <v>26704</v>
      </c>
      <c r="G29" s="261" t="s">
        <v>386</v>
      </c>
      <c r="H29" s="272">
        <v>0</v>
      </c>
      <c r="I29" s="261">
        <v>1212</v>
      </c>
      <c r="J29" s="261">
        <v>0</v>
      </c>
      <c r="K29" s="261">
        <v>134</v>
      </c>
      <c r="L29" s="261">
        <v>26920</v>
      </c>
      <c r="M29" s="274">
        <v>14.456</v>
      </c>
      <c r="N29" s="130"/>
      <c r="O29" s="187">
        <v>0</v>
      </c>
      <c r="P29" s="243"/>
      <c r="Q29" s="272">
        <v>40.183999999999997</v>
      </c>
      <c r="R29" s="212"/>
      <c r="S29" s="271">
        <v>479</v>
      </c>
      <c r="T29" s="199"/>
      <c r="U29" s="282">
        <v>104.56399999999999</v>
      </c>
      <c r="V29" s="212"/>
      <c r="W29" s="261">
        <v>78770</v>
      </c>
      <c r="X29" s="212"/>
    </row>
    <row r="30" spans="1:84" ht="13.2" customHeight="1">
      <c r="A30" s="139" t="s">
        <v>195</v>
      </c>
      <c r="B30" s="126" t="s">
        <v>103</v>
      </c>
      <c r="C30" s="178">
        <v>1285</v>
      </c>
      <c r="D30" s="127">
        <v>30.375603000000002</v>
      </c>
      <c r="E30" s="179">
        <v>24</v>
      </c>
      <c r="F30" s="183">
        <v>2020</v>
      </c>
      <c r="G30" s="173">
        <v>0</v>
      </c>
      <c r="H30" s="184">
        <v>0</v>
      </c>
      <c r="I30" s="173">
        <v>87</v>
      </c>
      <c r="J30" s="173">
        <v>44</v>
      </c>
      <c r="K30" s="129"/>
      <c r="L30" s="173">
        <v>2283</v>
      </c>
      <c r="M30" s="227">
        <v>0</v>
      </c>
      <c r="N30" s="130"/>
      <c r="O30" s="187">
        <v>0</v>
      </c>
      <c r="P30" s="243"/>
      <c r="Q30" s="228">
        <v>1.7609999999999999</v>
      </c>
      <c r="R30" s="212"/>
      <c r="S30" s="183">
        <v>75</v>
      </c>
      <c r="T30" s="199"/>
      <c r="U30" s="231">
        <v>7.9059999999999997</v>
      </c>
      <c r="V30" s="212"/>
      <c r="W30" s="173">
        <v>900</v>
      </c>
      <c r="X30" s="212"/>
    </row>
    <row r="31" spans="1:84" ht="13.2" customHeight="1">
      <c r="A31" s="139" t="s">
        <v>196</v>
      </c>
      <c r="B31" s="126" t="s">
        <v>104</v>
      </c>
      <c r="C31" s="178">
        <v>9629</v>
      </c>
      <c r="D31" s="127">
        <v>316.12883900000003</v>
      </c>
      <c r="E31" s="179">
        <v>35</v>
      </c>
      <c r="F31" s="185">
        <v>194136</v>
      </c>
      <c r="G31" s="146" t="s">
        <v>386</v>
      </c>
      <c r="H31" s="190" t="s">
        <v>386</v>
      </c>
      <c r="I31" s="128">
        <v>23893</v>
      </c>
      <c r="J31" s="146" t="s">
        <v>386</v>
      </c>
      <c r="K31" s="146" t="s">
        <v>386</v>
      </c>
      <c r="L31" s="173">
        <v>416180</v>
      </c>
      <c r="M31" s="298">
        <v>158.428</v>
      </c>
      <c r="N31" s="130"/>
      <c r="O31" s="319">
        <v>793.88499999999999</v>
      </c>
      <c r="P31" s="186">
        <v>4495196</v>
      </c>
      <c r="Q31" s="324">
        <v>0</v>
      </c>
      <c r="R31" s="322"/>
      <c r="S31" s="319">
        <v>0</v>
      </c>
      <c r="T31" s="325"/>
      <c r="U31" s="326">
        <v>1710.431</v>
      </c>
      <c r="V31" s="217"/>
      <c r="W31" s="128">
        <v>2524585</v>
      </c>
      <c r="X31" s="212"/>
    </row>
    <row r="32" spans="1:84" ht="15.6" thickBot="1">
      <c r="A32" s="139"/>
      <c r="B32" s="126" t="s">
        <v>105</v>
      </c>
      <c r="C32" s="180" t="s">
        <v>146</v>
      </c>
      <c r="D32" s="143" t="s">
        <v>146</v>
      </c>
      <c r="E32" s="181" t="s">
        <v>146</v>
      </c>
      <c r="F32" s="183">
        <v>34082</v>
      </c>
      <c r="G32" s="173" t="s">
        <v>386</v>
      </c>
      <c r="H32" s="184" t="s">
        <v>386</v>
      </c>
      <c r="I32" s="173">
        <v>274</v>
      </c>
      <c r="J32" s="173" t="s">
        <v>386</v>
      </c>
      <c r="K32" s="173">
        <v>1214</v>
      </c>
      <c r="L32" s="173" t="s">
        <v>386</v>
      </c>
      <c r="M32" s="274">
        <v>20.047000000000001</v>
      </c>
      <c r="N32" s="130"/>
      <c r="O32" s="287">
        <v>60.273000000000003</v>
      </c>
      <c r="P32" s="327"/>
      <c r="Q32" s="272">
        <v>29.140999999999998</v>
      </c>
      <c r="R32" s="328"/>
      <c r="S32" s="271">
        <v>10331</v>
      </c>
      <c r="T32" s="329"/>
      <c r="U32" s="328">
        <v>0</v>
      </c>
      <c r="V32" s="328"/>
      <c r="W32" s="283">
        <v>0</v>
      </c>
      <c r="X32" s="212"/>
    </row>
    <row r="33" spans="1:84" s="242" customFormat="1" ht="15" customHeight="1" thickBot="1">
      <c r="A33" s="682" t="s">
        <v>379</v>
      </c>
      <c r="B33" s="683"/>
      <c r="C33" s="683"/>
      <c r="D33" s="683"/>
      <c r="E33" s="683"/>
      <c r="F33" s="300">
        <v>229702</v>
      </c>
      <c r="G33" s="300">
        <v>55661</v>
      </c>
      <c r="H33" s="300">
        <v>84474</v>
      </c>
      <c r="I33" s="300">
        <v>38697</v>
      </c>
      <c r="J33" s="300">
        <v>21093</v>
      </c>
      <c r="K33" s="300">
        <v>161681</v>
      </c>
      <c r="L33" s="300">
        <v>1204774</v>
      </c>
      <c r="M33" s="300">
        <v>3978.5090000000014</v>
      </c>
      <c r="N33" s="300"/>
      <c r="O33" s="300">
        <v>5813.8060000000014</v>
      </c>
      <c r="P33" s="300">
        <v>7080660</v>
      </c>
      <c r="Q33" s="300"/>
      <c r="R33" s="300"/>
      <c r="S33" s="300">
        <v>2380850</v>
      </c>
      <c r="T33" s="300"/>
      <c r="U33" s="301"/>
      <c r="V33" s="300"/>
      <c r="W33" s="300">
        <v>3410741</v>
      </c>
      <c r="X33" s="241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84" ht="13.2" customHeight="1">
      <c r="A34" s="135" t="s">
        <v>197</v>
      </c>
      <c r="B34" s="136" t="s">
        <v>106</v>
      </c>
      <c r="C34" s="176">
        <v>30</v>
      </c>
      <c r="D34" s="137">
        <v>2.976566</v>
      </c>
      <c r="E34" s="177">
        <v>105</v>
      </c>
      <c r="F34" s="268">
        <v>824</v>
      </c>
      <c r="G34" s="268">
        <v>15</v>
      </c>
      <c r="H34" s="268">
        <v>717</v>
      </c>
      <c r="I34" s="269">
        <v>64</v>
      </c>
      <c r="J34" s="268">
        <v>67</v>
      </c>
      <c r="K34" s="268">
        <v>119</v>
      </c>
      <c r="L34" s="270">
        <v>1900</v>
      </c>
      <c r="M34" s="270">
        <v>4.4550000000000001</v>
      </c>
      <c r="N34" s="211"/>
      <c r="O34" s="268">
        <v>1592.066</v>
      </c>
      <c r="P34" s="268">
        <v>793</v>
      </c>
      <c r="Q34" s="273">
        <v>0.84399999999999997</v>
      </c>
      <c r="R34" s="138"/>
      <c r="S34" s="273">
        <v>50</v>
      </c>
      <c r="T34" s="234"/>
      <c r="U34" s="268">
        <v>1.6359999999999999</v>
      </c>
      <c r="V34" s="211"/>
      <c r="W34" s="268">
        <v>345</v>
      </c>
      <c r="X34" s="238"/>
    </row>
    <row r="35" spans="1:84" ht="13.2" customHeight="1">
      <c r="A35" s="139" t="s">
        <v>198</v>
      </c>
      <c r="B35" s="126" t="s">
        <v>107</v>
      </c>
      <c r="C35" s="178">
        <v>7692</v>
      </c>
      <c r="D35" s="127">
        <v>23.1309</v>
      </c>
      <c r="E35" s="179">
        <v>3</v>
      </c>
      <c r="F35" s="128">
        <v>1829</v>
      </c>
      <c r="G35" s="128">
        <v>446</v>
      </c>
      <c r="H35" s="128">
        <v>1237</v>
      </c>
      <c r="I35" s="185">
        <v>735</v>
      </c>
      <c r="J35" s="128">
        <v>0</v>
      </c>
      <c r="K35" s="128">
        <v>0</v>
      </c>
      <c r="L35" s="186">
        <v>15853</v>
      </c>
      <c r="M35" s="186">
        <v>9.0009999999999994</v>
      </c>
      <c r="N35" s="212"/>
      <c r="O35" s="128">
        <v>29.257999999999999</v>
      </c>
      <c r="P35" s="128">
        <v>101954</v>
      </c>
      <c r="Q35" s="217">
        <v>0</v>
      </c>
      <c r="R35" s="128"/>
      <c r="S35" s="217">
        <v>0</v>
      </c>
      <c r="T35" s="186"/>
      <c r="U35" s="128">
        <v>242.09800000000001</v>
      </c>
      <c r="V35" s="212"/>
      <c r="W35" s="128">
        <v>59649</v>
      </c>
      <c r="X35" s="213"/>
    </row>
    <row r="36" spans="1:84" s="117" customFormat="1" ht="13.2" customHeight="1">
      <c r="A36" s="139" t="s">
        <v>199</v>
      </c>
      <c r="B36" s="126" t="s">
        <v>108</v>
      </c>
      <c r="C36" s="178">
        <v>87</v>
      </c>
      <c r="D36" s="127">
        <v>9.4165980000000005</v>
      </c>
      <c r="E36" s="179">
        <v>114</v>
      </c>
      <c r="F36" s="132">
        <v>2068</v>
      </c>
      <c r="G36" s="173">
        <v>801</v>
      </c>
      <c r="H36" s="266">
        <v>1240</v>
      </c>
      <c r="I36" s="183">
        <v>437</v>
      </c>
      <c r="J36" s="173">
        <v>73</v>
      </c>
      <c r="K36" s="128">
        <v>765</v>
      </c>
      <c r="L36" s="186">
        <v>17971</v>
      </c>
      <c r="M36" s="186">
        <v>24.31</v>
      </c>
      <c r="N36" s="212"/>
      <c r="O36" s="128">
        <v>12.07</v>
      </c>
      <c r="P36" s="128">
        <v>17530</v>
      </c>
      <c r="Q36" s="227">
        <v>2.6680000000000001</v>
      </c>
      <c r="R36" s="130"/>
      <c r="S36" s="227">
        <v>591</v>
      </c>
      <c r="T36" s="233"/>
      <c r="U36" s="132">
        <v>23.116</v>
      </c>
      <c r="V36" s="212"/>
      <c r="W36" s="132">
        <v>8212</v>
      </c>
      <c r="X36" s="21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pans="1:84" s="117" customFormat="1" ht="13.2" customHeight="1">
      <c r="A37" s="139" t="s">
        <v>200</v>
      </c>
      <c r="B37" s="126" t="s">
        <v>109</v>
      </c>
      <c r="C37" s="178">
        <v>144</v>
      </c>
      <c r="D37" s="127">
        <v>156.59496200000001</v>
      </c>
      <c r="E37" s="179">
        <v>1203</v>
      </c>
      <c r="F37" s="261">
        <v>2835</v>
      </c>
      <c r="G37" s="146">
        <v>0</v>
      </c>
      <c r="H37" s="146">
        <v>0</v>
      </c>
      <c r="I37" s="271">
        <v>286</v>
      </c>
      <c r="J37" s="146">
        <v>0</v>
      </c>
      <c r="K37" s="173">
        <v>1416</v>
      </c>
      <c r="L37" s="184">
        <v>9409</v>
      </c>
      <c r="M37" s="184">
        <v>27.971</v>
      </c>
      <c r="N37" s="212"/>
      <c r="O37" s="275">
        <v>1.4999999999999999E-2</v>
      </c>
      <c r="P37" s="223" t="s">
        <v>386</v>
      </c>
      <c r="Q37" s="274">
        <v>65.599999999999994</v>
      </c>
      <c r="R37" s="130"/>
      <c r="S37" s="274">
        <v>7305</v>
      </c>
      <c r="T37" s="190"/>
      <c r="U37" s="261">
        <v>2.71</v>
      </c>
      <c r="V37" s="206"/>
      <c r="W37" s="261">
        <v>710</v>
      </c>
      <c r="X37" s="21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s="117" customFormat="1" ht="15" customHeight="1">
      <c r="A38" s="139" t="s">
        <v>201</v>
      </c>
      <c r="B38" s="126" t="s">
        <v>110</v>
      </c>
      <c r="C38" s="178">
        <v>9640</v>
      </c>
      <c r="D38" s="127">
        <v>1357.38</v>
      </c>
      <c r="E38" s="179">
        <v>145</v>
      </c>
      <c r="F38" s="131">
        <v>66989</v>
      </c>
      <c r="G38" s="245">
        <v>12258</v>
      </c>
      <c r="H38" s="131">
        <v>36851</v>
      </c>
      <c r="I38" s="187">
        <v>19990</v>
      </c>
      <c r="J38" s="245">
        <v>10448</v>
      </c>
      <c r="K38" s="131">
        <v>58737</v>
      </c>
      <c r="L38" s="228">
        <v>710127</v>
      </c>
      <c r="M38" s="228">
        <v>2022.7</v>
      </c>
      <c r="N38" s="213">
        <v>-4</v>
      </c>
      <c r="O38" s="131">
        <v>1888.09</v>
      </c>
      <c r="P38" s="131">
        <v>4393062</v>
      </c>
      <c r="Q38" s="205">
        <v>1640.9</v>
      </c>
      <c r="R38" s="147">
        <v>3</v>
      </c>
      <c r="S38" s="205">
        <v>807065</v>
      </c>
      <c r="T38" s="228">
        <v>2</v>
      </c>
      <c r="U38" s="131">
        <v>2614.02</v>
      </c>
      <c r="V38" s="213">
        <v>-6</v>
      </c>
      <c r="W38" s="131">
        <v>2308669</v>
      </c>
      <c r="X38" s="213">
        <v>-7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s="117" customFormat="1" ht="13.2" customHeight="1">
      <c r="A39" s="139" t="s">
        <v>222</v>
      </c>
      <c r="B39" s="126" t="s">
        <v>135</v>
      </c>
      <c r="C39" s="178">
        <v>36</v>
      </c>
      <c r="D39" s="127">
        <v>23.305021</v>
      </c>
      <c r="E39" s="179">
        <v>644</v>
      </c>
      <c r="F39" s="132">
        <v>717</v>
      </c>
      <c r="G39" s="132">
        <v>355</v>
      </c>
      <c r="H39" s="132">
        <v>716</v>
      </c>
      <c r="I39" s="195">
        <v>0</v>
      </c>
      <c r="J39" s="261">
        <v>39</v>
      </c>
      <c r="K39" s="132">
        <v>360</v>
      </c>
      <c r="L39" s="233">
        <v>0</v>
      </c>
      <c r="M39" s="233">
        <v>3.222</v>
      </c>
      <c r="N39" s="213"/>
      <c r="O39" s="266">
        <v>16.655999999999999</v>
      </c>
      <c r="P39" s="266">
        <v>9044</v>
      </c>
      <c r="Q39" s="227">
        <v>44.526000000000003</v>
      </c>
      <c r="R39" s="130"/>
      <c r="S39" s="227">
        <v>8643</v>
      </c>
      <c r="T39" s="233"/>
      <c r="U39" s="132">
        <v>0</v>
      </c>
      <c r="V39" s="227"/>
      <c r="W39" s="132">
        <v>0</v>
      </c>
      <c r="X39" s="239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84" s="117" customFormat="1" ht="13.2" customHeight="1">
      <c r="A40" s="139"/>
      <c r="B40" s="126" t="s">
        <v>136</v>
      </c>
      <c r="C40" s="178" t="s">
        <v>146</v>
      </c>
      <c r="D40" s="127" t="s">
        <v>146</v>
      </c>
      <c r="E40" s="179" t="s">
        <v>146</v>
      </c>
      <c r="F40" s="131">
        <v>1062</v>
      </c>
      <c r="G40" s="131">
        <v>696</v>
      </c>
      <c r="H40" s="133">
        <v>858</v>
      </c>
      <c r="I40" s="194">
        <v>286</v>
      </c>
      <c r="J40" s="133">
        <v>441</v>
      </c>
      <c r="K40" s="133">
        <v>2360</v>
      </c>
      <c r="L40" s="188">
        <v>1794</v>
      </c>
      <c r="M40" s="188">
        <v>13.801</v>
      </c>
      <c r="N40" s="213">
        <v>-1</v>
      </c>
      <c r="O40" s="131">
        <v>47.832000000000001</v>
      </c>
      <c r="P40" s="131">
        <v>17466</v>
      </c>
      <c r="Q40" s="205">
        <v>232.82599999999999</v>
      </c>
      <c r="R40" s="213">
        <v>2</v>
      </c>
      <c r="S40" s="205">
        <v>11037</v>
      </c>
      <c r="T40" s="213">
        <v>5</v>
      </c>
      <c r="U40" s="133">
        <v>11.012</v>
      </c>
      <c r="V40" s="213">
        <v>3</v>
      </c>
      <c r="W40" s="133">
        <v>681</v>
      </c>
      <c r="X40" s="213">
        <v>-6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s="117" customFormat="1" ht="15">
      <c r="A41" s="139" t="s">
        <v>202</v>
      </c>
      <c r="B41" s="126" t="s">
        <v>111</v>
      </c>
      <c r="C41" s="178">
        <v>70</v>
      </c>
      <c r="D41" s="127">
        <v>4.4768999999999997</v>
      </c>
      <c r="E41" s="179">
        <v>78</v>
      </c>
      <c r="F41" s="132">
        <v>1578</v>
      </c>
      <c r="G41" s="146" t="s">
        <v>386</v>
      </c>
      <c r="H41" s="132">
        <v>1499</v>
      </c>
      <c r="I41" s="183">
        <v>329</v>
      </c>
      <c r="J41" s="173">
        <v>80</v>
      </c>
      <c r="K41" s="128">
        <v>176</v>
      </c>
      <c r="L41" s="186">
        <v>11540</v>
      </c>
      <c r="M41" s="186">
        <v>6.2569999999999997</v>
      </c>
      <c r="N41" s="212"/>
      <c r="O41" s="128" t="s">
        <v>386</v>
      </c>
      <c r="P41" s="128">
        <v>12190</v>
      </c>
      <c r="Q41" s="227">
        <v>3.0870000000000002</v>
      </c>
      <c r="R41" s="130"/>
      <c r="S41" s="227">
        <v>625</v>
      </c>
      <c r="T41" s="233"/>
      <c r="U41" s="132">
        <v>20.076000000000001</v>
      </c>
      <c r="V41" s="212"/>
      <c r="W41" s="132">
        <v>5976</v>
      </c>
      <c r="X41" s="21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ht="13.2" customHeight="1">
      <c r="A42" s="139" t="s">
        <v>203</v>
      </c>
      <c r="B42" s="126" t="s">
        <v>113</v>
      </c>
      <c r="C42" s="178">
        <v>3287</v>
      </c>
      <c r="D42" s="127">
        <v>1252.139596</v>
      </c>
      <c r="E42" s="179">
        <v>421</v>
      </c>
      <c r="F42" s="174">
        <v>65808</v>
      </c>
      <c r="G42" s="174">
        <v>19989</v>
      </c>
      <c r="H42" s="174">
        <v>21614</v>
      </c>
      <c r="I42" s="235">
        <v>10499</v>
      </c>
      <c r="J42" s="173" t="s">
        <v>386</v>
      </c>
      <c r="K42" s="174">
        <v>58566</v>
      </c>
      <c r="L42" s="202">
        <v>245267</v>
      </c>
      <c r="M42" s="202">
        <v>1334</v>
      </c>
      <c r="N42" s="213">
        <v>2</v>
      </c>
      <c r="O42" s="232">
        <v>1022.2</v>
      </c>
      <c r="P42" s="232">
        <v>1562711</v>
      </c>
      <c r="Q42" s="205">
        <v>8397</v>
      </c>
      <c r="R42" s="661">
        <v>-0.3</v>
      </c>
      <c r="S42" s="205">
        <v>1158742</v>
      </c>
      <c r="T42" s="196">
        <v>6</v>
      </c>
      <c r="U42" s="174">
        <v>105.881</v>
      </c>
      <c r="V42" s="213">
        <v>4</v>
      </c>
      <c r="W42" s="174">
        <v>665810</v>
      </c>
      <c r="X42" s="213">
        <v>2.5</v>
      </c>
    </row>
    <row r="43" spans="1:84" s="117" customFormat="1" ht="15">
      <c r="A43" s="139" t="s">
        <v>204</v>
      </c>
      <c r="B43" s="126" t="s">
        <v>112</v>
      </c>
      <c r="C43" s="178">
        <v>1905</v>
      </c>
      <c r="D43" s="127">
        <v>249.86563100000001</v>
      </c>
      <c r="E43" s="179">
        <v>138</v>
      </c>
      <c r="F43" s="261">
        <v>4684</v>
      </c>
      <c r="G43" s="261">
        <v>508</v>
      </c>
      <c r="H43" s="261">
        <v>93</v>
      </c>
      <c r="I43" s="183">
        <v>317</v>
      </c>
      <c r="J43" s="173">
        <v>394</v>
      </c>
      <c r="K43" s="173">
        <v>1330</v>
      </c>
      <c r="L43" s="272">
        <v>3571</v>
      </c>
      <c r="M43" s="272">
        <v>27</v>
      </c>
      <c r="N43" s="204"/>
      <c r="O43" s="173">
        <v>46</v>
      </c>
      <c r="P43" s="173">
        <v>45382</v>
      </c>
      <c r="Q43" s="274">
        <v>199.33699999999999</v>
      </c>
      <c r="R43" s="130"/>
      <c r="S43" s="274">
        <v>20283</v>
      </c>
      <c r="T43" s="140"/>
      <c r="U43" s="261">
        <v>20.439</v>
      </c>
      <c r="V43" s="212"/>
      <c r="W43" s="261">
        <v>7166</v>
      </c>
      <c r="X43" s="21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ht="13.2" customHeight="1">
      <c r="A44" s="139" t="s">
        <v>207</v>
      </c>
      <c r="B44" s="126" t="s">
        <v>86</v>
      </c>
      <c r="C44" s="178">
        <v>1648</v>
      </c>
      <c r="D44" s="127">
        <v>77.447168000000005</v>
      </c>
      <c r="E44" s="179">
        <v>48</v>
      </c>
      <c r="F44" s="245">
        <v>8592</v>
      </c>
      <c r="G44" s="245">
        <v>1814</v>
      </c>
      <c r="H44" s="245">
        <v>181</v>
      </c>
      <c r="I44" s="244">
        <v>821</v>
      </c>
      <c r="J44" s="245" t="s">
        <v>386</v>
      </c>
      <c r="K44" s="245">
        <v>2160</v>
      </c>
      <c r="L44" s="246">
        <v>22562</v>
      </c>
      <c r="M44" s="246">
        <v>9.9909999999999997</v>
      </c>
      <c r="N44" s="251"/>
      <c r="O44" s="245">
        <v>66.430999999999997</v>
      </c>
      <c r="P44" s="245">
        <v>61014</v>
      </c>
      <c r="Q44" s="247">
        <v>25.533000000000001</v>
      </c>
      <c r="R44" s="248"/>
      <c r="S44" s="247">
        <v>17409</v>
      </c>
      <c r="T44" s="246"/>
      <c r="U44" s="245">
        <v>32.692999999999998</v>
      </c>
      <c r="V44" s="251"/>
      <c r="W44" s="245">
        <v>22400</v>
      </c>
      <c r="X44" s="213"/>
    </row>
    <row r="45" spans="1:84" ht="13.2" customHeight="1">
      <c r="A45" s="139" t="s">
        <v>206</v>
      </c>
      <c r="B45" s="126" t="s">
        <v>114</v>
      </c>
      <c r="C45" s="178">
        <v>435</v>
      </c>
      <c r="D45" s="127">
        <v>33.417476000000001</v>
      </c>
      <c r="E45" s="179">
        <v>77</v>
      </c>
      <c r="F45" s="261">
        <v>2138</v>
      </c>
      <c r="G45" s="129" t="s">
        <v>386</v>
      </c>
      <c r="H45" s="129" t="s">
        <v>386</v>
      </c>
      <c r="I45" s="236" t="s">
        <v>386</v>
      </c>
      <c r="J45" s="129" t="s">
        <v>386</v>
      </c>
      <c r="K45" s="146" t="s">
        <v>386</v>
      </c>
      <c r="L45" s="272">
        <v>9315</v>
      </c>
      <c r="M45" s="272">
        <v>8.8040000000000003</v>
      </c>
      <c r="N45" s="212"/>
      <c r="O45" s="276">
        <v>3.6539999999999999</v>
      </c>
      <c r="P45" s="223"/>
      <c r="Q45" s="584">
        <v>0.21199999999999999</v>
      </c>
      <c r="R45" s="130"/>
      <c r="S45" s="274">
        <v>99</v>
      </c>
      <c r="T45" s="140"/>
      <c r="U45" s="261">
        <v>1.0029999999999999</v>
      </c>
      <c r="V45" s="212"/>
      <c r="W45" s="261">
        <v>249</v>
      </c>
      <c r="X45" s="213"/>
    </row>
    <row r="46" spans="1:84" ht="15">
      <c r="A46" s="139" t="s">
        <v>205</v>
      </c>
      <c r="B46" s="126" t="s">
        <v>85</v>
      </c>
      <c r="C46" s="178">
        <v>22</v>
      </c>
      <c r="D46" s="127" t="s">
        <v>146</v>
      </c>
      <c r="E46" s="179" t="s">
        <v>146</v>
      </c>
      <c r="F46" s="131">
        <v>1193</v>
      </c>
      <c r="G46" s="133">
        <v>813</v>
      </c>
      <c r="H46" s="128">
        <v>0</v>
      </c>
      <c r="I46" s="191">
        <v>111</v>
      </c>
      <c r="J46" s="133">
        <v>46</v>
      </c>
      <c r="K46" s="128">
        <v>281</v>
      </c>
      <c r="L46" s="186">
        <v>700</v>
      </c>
      <c r="M46" s="186">
        <v>2.2639999999999998</v>
      </c>
      <c r="N46" s="212"/>
      <c r="O46" s="131">
        <v>13.877000000000001</v>
      </c>
      <c r="P46" s="131">
        <v>6594</v>
      </c>
      <c r="Q46" s="205">
        <v>48.54</v>
      </c>
      <c r="R46" s="147">
        <v>8</v>
      </c>
      <c r="S46" s="205">
        <v>2486</v>
      </c>
      <c r="T46" s="140"/>
      <c r="U46" s="128">
        <v>6.2290000000000001</v>
      </c>
      <c r="V46" s="212"/>
      <c r="W46" s="128">
        <v>1099</v>
      </c>
      <c r="X46" s="213"/>
    </row>
    <row r="47" spans="1:84" s="3" customFormat="1" ht="13.2" customHeight="1">
      <c r="A47" s="139" t="s">
        <v>209</v>
      </c>
      <c r="B47" s="126" t="s">
        <v>115</v>
      </c>
      <c r="C47" s="178">
        <v>378</v>
      </c>
      <c r="D47" s="127">
        <v>127.338621</v>
      </c>
      <c r="E47" s="179">
        <v>349</v>
      </c>
      <c r="F47" s="245">
        <v>1969</v>
      </c>
      <c r="G47" s="245">
        <v>1086</v>
      </c>
      <c r="H47" s="245">
        <v>1490</v>
      </c>
      <c r="I47" s="244">
        <v>0</v>
      </c>
      <c r="J47" s="245">
        <v>54</v>
      </c>
      <c r="K47" s="245">
        <v>3345</v>
      </c>
      <c r="L47" s="252" t="s">
        <v>386</v>
      </c>
      <c r="M47" s="246">
        <v>21.34</v>
      </c>
      <c r="N47" s="251"/>
      <c r="O47" s="245" t="s">
        <v>386</v>
      </c>
      <c r="P47" s="245" t="s">
        <v>386</v>
      </c>
      <c r="Q47" s="247">
        <v>537.85599999999999</v>
      </c>
      <c r="R47" s="248"/>
      <c r="S47" s="247">
        <v>58102</v>
      </c>
      <c r="T47" s="253"/>
      <c r="U47" s="254" t="s">
        <v>386</v>
      </c>
      <c r="V47" s="251"/>
      <c r="W47" s="254" t="s">
        <v>386</v>
      </c>
      <c r="X47" s="213"/>
    </row>
    <row r="48" spans="1:84" s="3" customFormat="1" ht="15">
      <c r="A48" s="139"/>
      <c r="B48" s="126" t="s">
        <v>116</v>
      </c>
      <c r="C48" s="178" t="s">
        <v>146</v>
      </c>
      <c r="D48" s="127" t="s">
        <v>146</v>
      </c>
      <c r="E48" s="179" t="s">
        <v>146</v>
      </c>
      <c r="F48" s="245">
        <v>7512</v>
      </c>
      <c r="G48" s="245">
        <v>3654</v>
      </c>
      <c r="H48" s="245">
        <v>5498</v>
      </c>
      <c r="I48" s="244">
        <v>90</v>
      </c>
      <c r="J48" s="245">
        <v>1768</v>
      </c>
      <c r="K48" s="245">
        <v>12835</v>
      </c>
      <c r="L48" s="252" t="s">
        <v>386</v>
      </c>
      <c r="M48" s="246">
        <v>57.350999999999999</v>
      </c>
      <c r="N48" s="251"/>
      <c r="O48" s="245">
        <v>268.04599999999999</v>
      </c>
      <c r="P48" s="245">
        <v>100037</v>
      </c>
      <c r="Q48" s="247">
        <v>6246.9960000000001</v>
      </c>
      <c r="R48" s="248"/>
      <c r="S48" s="247">
        <v>131110</v>
      </c>
      <c r="T48" s="253"/>
      <c r="U48" s="254" t="s">
        <v>386</v>
      </c>
      <c r="V48" s="251"/>
      <c r="W48" s="254" t="s">
        <v>386</v>
      </c>
      <c r="X48" s="213"/>
    </row>
    <row r="49" spans="1:84" s="3" customFormat="1" ht="13.2" customHeight="1">
      <c r="A49" s="139"/>
      <c r="B49" s="126" t="s">
        <v>117</v>
      </c>
      <c r="C49" s="178" t="s">
        <v>146</v>
      </c>
      <c r="D49" s="127" t="s">
        <v>146</v>
      </c>
      <c r="E49" s="179" t="s">
        <v>146</v>
      </c>
      <c r="F49" s="245">
        <v>2497</v>
      </c>
      <c r="G49" s="245">
        <v>590</v>
      </c>
      <c r="H49" s="245">
        <v>438</v>
      </c>
      <c r="I49" s="244">
        <v>50</v>
      </c>
      <c r="J49" s="245">
        <v>394</v>
      </c>
      <c r="K49" s="245">
        <v>942</v>
      </c>
      <c r="L49" s="252" t="s">
        <v>386</v>
      </c>
      <c r="M49" s="246">
        <v>6.8289999999999997</v>
      </c>
      <c r="N49" s="251"/>
      <c r="O49" s="245">
        <v>37.372</v>
      </c>
      <c r="P49" s="245">
        <v>6100</v>
      </c>
      <c r="Q49" s="247">
        <v>134.10599999999999</v>
      </c>
      <c r="R49" s="248"/>
      <c r="S49" s="247">
        <v>4311</v>
      </c>
      <c r="T49" s="253"/>
      <c r="U49" s="254" t="s">
        <v>386</v>
      </c>
      <c r="V49" s="251"/>
      <c r="W49" s="254" t="s">
        <v>386</v>
      </c>
      <c r="X49" s="213"/>
    </row>
    <row r="50" spans="1:84" s="3" customFormat="1" ht="13.2" customHeight="1">
      <c r="A50" s="139"/>
      <c r="B50" s="126" t="s">
        <v>118</v>
      </c>
      <c r="C50" s="178" t="s">
        <v>146</v>
      </c>
      <c r="D50" s="127" t="s">
        <v>146</v>
      </c>
      <c r="E50" s="179" t="s">
        <v>146</v>
      </c>
      <c r="F50" s="261">
        <v>44</v>
      </c>
      <c r="G50" s="261">
        <v>0</v>
      </c>
      <c r="H50" s="261">
        <v>12</v>
      </c>
      <c r="I50" s="185">
        <v>667</v>
      </c>
      <c r="J50" s="128">
        <v>42</v>
      </c>
      <c r="K50" s="128" t="s">
        <v>386</v>
      </c>
      <c r="L50" s="186">
        <v>87</v>
      </c>
      <c r="M50" s="186">
        <v>6.24</v>
      </c>
      <c r="N50" s="212"/>
      <c r="O50" s="128">
        <v>62.243000000000002</v>
      </c>
      <c r="P50" s="128">
        <v>52693</v>
      </c>
      <c r="Q50" s="229" t="s">
        <v>139</v>
      </c>
      <c r="R50" s="130"/>
      <c r="S50" s="229" t="s">
        <v>139</v>
      </c>
      <c r="T50" s="140"/>
      <c r="U50" s="261">
        <v>30.986999999999998</v>
      </c>
      <c r="V50" s="212"/>
      <c r="W50" s="261">
        <v>20255</v>
      </c>
      <c r="X50" s="213"/>
    </row>
    <row r="51" spans="1:84" s="3" customFormat="1" ht="13.2" customHeight="1">
      <c r="A51" s="139"/>
      <c r="B51" s="126" t="s">
        <v>119</v>
      </c>
      <c r="C51" s="178" t="s">
        <v>146</v>
      </c>
      <c r="D51" s="127" t="s">
        <v>146</v>
      </c>
      <c r="E51" s="179" t="s">
        <v>146</v>
      </c>
      <c r="F51" s="245">
        <v>2270</v>
      </c>
      <c r="G51" s="245">
        <v>779</v>
      </c>
      <c r="H51" s="245">
        <v>1348</v>
      </c>
      <c r="I51" s="244">
        <v>11</v>
      </c>
      <c r="J51" s="245">
        <v>101</v>
      </c>
      <c r="K51" s="245">
        <v>1623</v>
      </c>
      <c r="L51" s="246" t="s">
        <v>386</v>
      </c>
      <c r="M51" s="246">
        <v>7.04</v>
      </c>
      <c r="N51" s="251"/>
      <c r="O51" s="245">
        <v>72.376999999999995</v>
      </c>
      <c r="P51" s="245">
        <v>12989</v>
      </c>
      <c r="Q51" s="247">
        <v>323.78399999999999</v>
      </c>
      <c r="R51" s="248"/>
      <c r="S51" s="247">
        <v>9182</v>
      </c>
      <c r="T51" s="253"/>
      <c r="U51" s="254" t="s">
        <v>386</v>
      </c>
      <c r="V51" s="251"/>
      <c r="W51" s="254" t="s">
        <v>386</v>
      </c>
      <c r="X51" s="213"/>
    </row>
    <row r="52" spans="1:84" s="3" customFormat="1" ht="13.2" customHeight="1">
      <c r="A52" s="139"/>
      <c r="B52" s="126" t="s">
        <v>120</v>
      </c>
      <c r="C52" s="178" t="s">
        <v>146</v>
      </c>
      <c r="D52" s="127" t="s">
        <v>146</v>
      </c>
      <c r="E52" s="179" t="s">
        <v>146</v>
      </c>
      <c r="F52" s="245">
        <v>853</v>
      </c>
      <c r="G52" s="245">
        <v>50</v>
      </c>
      <c r="H52" s="245">
        <v>234</v>
      </c>
      <c r="I52" s="244">
        <v>2</v>
      </c>
      <c r="J52" s="245">
        <v>249</v>
      </c>
      <c r="K52" s="245">
        <v>427</v>
      </c>
      <c r="L52" s="246" t="s">
        <v>386</v>
      </c>
      <c r="M52" s="246">
        <v>2.601</v>
      </c>
      <c r="N52" s="251"/>
      <c r="O52" s="245">
        <v>20.916</v>
      </c>
      <c r="P52" s="245">
        <v>2370</v>
      </c>
      <c r="Q52" s="247">
        <v>46.021999999999998</v>
      </c>
      <c r="R52" s="248"/>
      <c r="S52" s="247">
        <v>1416</v>
      </c>
      <c r="T52" s="253"/>
      <c r="U52" s="254" t="s">
        <v>386</v>
      </c>
      <c r="V52" s="251"/>
      <c r="W52" s="254" t="s">
        <v>386</v>
      </c>
      <c r="X52" s="213"/>
    </row>
    <row r="53" spans="1:84" s="3" customFormat="1" ht="13.2" customHeight="1">
      <c r="A53" s="139"/>
      <c r="B53" s="126" t="s">
        <v>121</v>
      </c>
      <c r="C53" s="178" t="s">
        <v>146</v>
      </c>
      <c r="D53" s="127" t="s">
        <v>146</v>
      </c>
      <c r="E53" s="179" t="s">
        <v>146</v>
      </c>
      <c r="F53" s="131">
        <v>4325</v>
      </c>
      <c r="G53" s="133">
        <v>1559</v>
      </c>
      <c r="H53" s="133">
        <v>2704</v>
      </c>
      <c r="I53" s="194">
        <v>64</v>
      </c>
      <c r="J53" s="133">
        <v>445</v>
      </c>
      <c r="K53" s="133">
        <v>6198</v>
      </c>
      <c r="L53" s="190" t="s">
        <v>386</v>
      </c>
      <c r="M53" s="228">
        <v>26.805</v>
      </c>
      <c r="N53" s="383" t="s">
        <v>139</v>
      </c>
      <c r="O53" s="131">
        <v>194.602</v>
      </c>
      <c r="P53" s="131">
        <v>57360</v>
      </c>
      <c r="Q53" s="205">
        <v>1858.2439999999999</v>
      </c>
      <c r="R53" s="383" t="s">
        <v>139</v>
      </c>
      <c r="S53" s="205">
        <v>55893</v>
      </c>
      <c r="T53" s="383" t="s">
        <v>139</v>
      </c>
      <c r="U53" s="129" t="s">
        <v>386</v>
      </c>
      <c r="V53" s="212"/>
      <c r="W53" s="129" t="s">
        <v>386</v>
      </c>
      <c r="X53" s="213"/>
    </row>
    <row r="54" spans="1:84" s="3" customFormat="1" ht="13.2" customHeight="1">
      <c r="A54" s="139" t="s">
        <v>208</v>
      </c>
      <c r="B54" s="126" t="s">
        <v>87</v>
      </c>
      <c r="C54" s="178">
        <v>89</v>
      </c>
      <c r="D54" s="127">
        <v>6.5</v>
      </c>
      <c r="E54" s="179">
        <v>73</v>
      </c>
      <c r="F54" s="261">
        <v>294</v>
      </c>
      <c r="G54" s="128" t="s">
        <v>386</v>
      </c>
      <c r="H54" s="173" t="s">
        <v>386</v>
      </c>
      <c r="I54" s="183">
        <v>23</v>
      </c>
      <c r="J54" s="173" t="s">
        <v>386</v>
      </c>
      <c r="K54" s="173" t="s">
        <v>386</v>
      </c>
      <c r="L54" s="272">
        <v>268</v>
      </c>
      <c r="M54" s="272">
        <v>0.65200000000000002</v>
      </c>
      <c r="N54" s="212"/>
      <c r="O54" s="261">
        <v>1.1140000000000001</v>
      </c>
      <c r="P54" s="261">
        <v>495</v>
      </c>
      <c r="Q54" s="205" t="s">
        <v>386</v>
      </c>
      <c r="R54" s="130"/>
      <c r="S54" s="205" t="s">
        <v>386</v>
      </c>
      <c r="T54" s="140"/>
      <c r="U54" s="261">
        <v>2.1259999999999999</v>
      </c>
      <c r="V54" s="212"/>
      <c r="W54" s="261">
        <v>344</v>
      </c>
      <c r="X54" s="213"/>
    </row>
    <row r="55" spans="1:84" s="3" customFormat="1" ht="15">
      <c r="A55" s="139"/>
      <c r="B55" s="126" t="s">
        <v>88</v>
      </c>
      <c r="C55" s="178" t="s">
        <v>146</v>
      </c>
      <c r="D55" s="127" t="s">
        <v>146</v>
      </c>
      <c r="E55" s="179" t="s">
        <v>146</v>
      </c>
      <c r="F55" s="261">
        <v>215</v>
      </c>
      <c r="G55" s="128" t="s">
        <v>386</v>
      </c>
      <c r="H55" s="129" t="s">
        <v>386</v>
      </c>
      <c r="I55" s="236" t="s">
        <v>386</v>
      </c>
      <c r="J55" s="129" t="s">
        <v>386</v>
      </c>
      <c r="K55" s="129" t="s">
        <v>386</v>
      </c>
      <c r="L55" s="272">
        <v>67</v>
      </c>
      <c r="M55" s="272" t="s">
        <v>386</v>
      </c>
      <c r="N55" s="212"/>
      <c r="O55" s="223" t="s">
        <v>386</v>
      </c>
      <c r="P55" s="223" t="s">
        <v>386</v>
      </c>
      <c r="Q55" s="663">
        <v>3.9E-2</v>
      </c>
      <c r="R55" s="130"/>
      <c r="S55" s="274">
        <v>503</v>
      </c>
      <c r="T55" s="140"/>
      <c r="U55" s="129" t="s">
        <v>386</v>
      </c>
      <c r="V55" s="212"/>
      <c r="W55" s="129" t="s">
        <v>386</v>
      </c>
      <c r="X55" s="213"/>
    </row>
    <row r="56" spans="1:84" ht="13.2" customHeight="1">
      <c r="A56" s="139" t="s">
        <v>212</v>
      </c>
      <c r="B56" s="126" t="s">
        <v>125</v>
      </c>
      <c r="C56" s="178">
        <v>2725</v>
      </c>
      <c r="D56" s="127">
        <v>17.097508000000001</v>
      </c>
      <c r="E56" s="179">
        <v>6</v>
      </c>
      <c r="F56" s="128">
        <v>14329</v>
      </c>
      <c r="G56" s="128">
        <v>4911</v>
      </c>
      <c r="H56" s="128">
        <v>4170</v>
      </c>
      <c r="I56" s="185">
        <v>1816</v>
      </c>
      <c r="J56" s="128">
        <v>157</v>
      </c>
      <c r="K56" s="128">
        <v>2120</v>
      </c>
      <c r="L56" s="186">
        <v>55659</v>
      </c>
      <c r="M56" s="186">
        <v>78.674999999999997</v>
      </c>
      <c r="N56" s="212"/>
      <c r="O56" s="128">
        <v>167.03200000000001</v>
      </c>
      <c r="P56" s="128">
        <v>422129</v>
      </c>
      <c r="Q56" s="227">
        <v>23.463999999999999</v>
      </c>
      <c r="R56" s="130"/>
      <c r="S56" s="227">
        <v>18498</v>
      </c>
      <c r="T56" s="140"/>
      <c r="U56" s="266">
        <v>294.71499999999997</v>
      </c>
      <c r="V56" s="212"/>
      <c r="W56" s="266">
        <v>235845</v>
      </c>
      <c r="X56" s="213"/>
    </row>
    <row r="57" spans="1:84" s="3" customFormat="1" ht="13.2" customHeight="1">
      <c r="A57" s="139" t="s">
        <v>211</v>
      </c>
      <c r="B57" s="126" t="s">
        <v>123</v>
      </c>
      <c r="C57" s="178">
        <v>100</v>
      </c>
      <c r="D57" s="127">
        <v>50.219669000000003</v>
      </c>
      <c r="E57" s="179">
        <v>516</v>
      </c>
      <c r="F57" s="128">
        <v>0</v>
      </c>
      <c r="G57" s="146">
        <v>0</v>
      </c>
      <c r="H57" s="146">
        <v>0</v>
      </c>
      <c r="I57" s="244">
        <v>495</v>
      </c>
      <c r="J57" s="245">
        <v>2579</v>
      </c>
      <c r="K57" s="245">
        <v>1208</v>
      </c>
      <c r="L57" s="246">
        <v>11692</v>
      </c>
      <c r="M57" s="246">
        <v>27.93</v>
      </c>
      <c r="N57" s="251"/>
      <c r="O57" s="245">
        <v>137.36000000000001</v>
      </c>
      <c r="P57" s="245">
        <v>69389</v>
      </c>
      <c r="Q57" s="247">
        <v>132.03299999999999</v>
      </c>
      <c r="R57" s="248"/>
      <c r="S57" s="247">
        <v>22626</v>
      </c>
      <c r="T57" s="253"/>
      <c r="U57" s="245">
        <v>39.822000000000003</v>
      </c>
      <c r="V57" s="251"/>
      <c r="W57" s="245">
        <v>10459</v>
      </c>
      <c r="X57" s="213"/>
    </row>
    <row r="58" spans="1:84" s="3" customFormat="1" ht="13.2" customHeight="1">
      <c r="A58" s="139"/>
      <c r="B58" s="126" t="s">
        <v>124</v>
      </c>
      <c r="C58" s="178" t="s">
        <v>146</v>
      </c>
      <c r="D58" s="127" t="s">
        <v>146</v>
      </c>
      <c r="E58" s="179" t="s">
        <v>146</v>
      </c>
      <c r="F58" s="266">
        <v>3648</v>
      </c>
      <c r="G58" s="266">
        <v>2056</v>
      </c>
      <c r="H58" s="266">
        <v>2522</v>
      </c>
      <c r="I58" s="189">
        <v>0</v>
      </c>
      <c r="J58" s="146">
        <v>0</v>
      </c>
      <c r="K58" s="146">
        <v>0</v>
      </c>
      <c r="L58" s="190">
        <v>0</v>
      </c>
      <c r="M58" s="190">
        <v>1.347</v>
      </c>
      <c r="N58" s="212"/>
      <c r="O58" s="131">
        <v>0</v>
      </c>
      <c r="P58" s="131">
        <v>0</v>
      </c>
      <c r="Q58" s="205">
        <v>0</v>
      </c>
      <c r="R58" s="130"/>
      <c r="S58" s="205">
        <v>0</v>
      </c>
      <c r="T58" s="140"/>
      <c r="U58" s="146">
        <v>0</v>
      </c>
      <c r="V58" s="212"/>
      <c r="W58" s="146">
        <v>0</v>
      </c>
      <c r="X58" s="213"/>
    </row>
    <row r="59" spans="1:84" s="3" customFormat="1" ht="13.2" customHeight="1">
      <c r="A59" s="139" t="s">
        <v>210</v>
      </c>
      <c r="B59" s="126" t="s">
        <v>122</v>
      </c>
      <c r="C59" s="178">
        <v>200</v>
      </c>
      <c r="D59" s="127">
        <v>5.72</v>
      </c>
      <c r="E59" s="179">
        <v>27</v>
      </c>
      <c r="F59" s="266">
        <v>417</v>
      </c>
      <c r="G59" s="128" t="s">
        <v>386</v>
      </c>
      <c r="H59" s="129" t="s">
        <v>386</v>
      </c>
      <c r="I59" s="185">
        <v>51</v>
      </c>
      <c r="J59" s="173">
        <v>0</v>
      </c>
      <c r="K59" s="128">
        <v>432</v>
      </c>
      <c r="L59" s="186">
        <v>1644</v>
      </c>
      <c r="M59" s="186">
        <v>5.4619999999999997</v>
      </c>
      <c r="N59" s="212"/>
      <c r="O59" s="128">
        <v>1.0589999999999999</v>
      </c>
      <c r="P59" s="128">
        <v>1708</v>
      </c>
      <c r="Q59" s="227">
        <v>0.54900000000000004</v>
      </c>
      <c r="R59" s="130"/>
      <c r="S59" s="227">
        <v>75</v>
      </c>
      <c r="T59" s="140"/>
      <c r="U59" s="132">
        <v>6.9119999999999999</v>
      </c>
      <c r="V59" s="212"/>
      <c r="W59" s="132">
        <v>922</v>
      </c>
      <c r="X59" s="213"/>
    </row>
    <row r="60" spans="1:84" s="3" customFormat="1" ht="13.2" customHeight="1">
      <c r="A60" s="139" t="s">
        <v>214</v>
      </c>
      <c r="B60" s="126" t="s">
        <v>127</v>
      </c>
      <c r="C60" s="178">
        <v>331</v>
      </c>
      <c r="D60" s="127">
        <v>29.716964999999998</v>
      </c>
      <c r="E60" s="179">
        <v>90</v>
      </c>
      <c r="F60" s="128">
        <v>2250</v>
      </c>
      <c r="G60" s="128">
        <v>350</v>
      </c>
      <c r="H60" s="128">
        <v>350</v>
      </c>
      <c r="I60" s="185">
        <v>92</v>
      </c>
      <c r="J60" s="128">
        <v>3432</v>
      </c>
      <c r="K60" s="128">
        <v>238</v>
      </c>
      <c r="L60" s="186">
        <v>3170</v>
      </c>
      <c r="M60" s="186">
        <v>5.4539999999999997</v>
      </c>
      <c r="N60" s="212"/>
      <c r="O60" s="128">
        <v>14.771000000000001</v>
      </c>
      <c r="P60" s="128">
        <v>27629</v>
      </c>
      <c r="Q60" s="217">
        <v>40.195999999999998</v>
      </c>
      <c r="R60" s="130"/>
      <c r="S60" s="217">
        <v>3293</v>
      </c>
      <c r="T60" s="140"/>
      <c r="U60" s="128">
        <v>11.827999999999999</v>
      </c>
      <c r="V60" s="212"/>
      <c r="W60" s="128">
        <v>3071</v>
      </c>
      <c r="X60" s="213"/>
    </row>
    <row r="61" spans="1:84" s="3" customFormat="1" ht="15">
      <c r="A61" s="139" t="s">
        <v>213</v>
      </c>
      <c r="B61" s="126" t="s">
        <v>126</v>
      </c>
      <c r="C61" s="178">
        <v>1564</v>
      </c>
      <c r="D61" s="127">
        <v>2.839073</v>
      </c>
      <c r="E61" s="179">
        <v>2</v>
      </c>
      <c r="F61" s="128">
        <v>1818</v>
      </c>
      <c r="G61" s="128">
        <v>8</v>
      </c>
      <c r="H61" s="128" t="s">
        <v>386</v>
      </c>
      <c r="I61" s="185">
        <v>153</v>
      </c>
      <c r="J61" s="128">
        <v>0</v>
      </c>
      <c r="K61" s="128">
        <v>325</v>
      </c>
      <c r="L61" s="186">
        <v>2923</v>
      </c>
      <c r="M61" s="186">
        <v>14.914</v>
      </c>
      <c r="N61" s="212"/>
      <c r="O61" s="297">
        <v>9.4749999999999996</v>
      </c>
      <c r="P61" s="297">
        <v>22191</v>
      </c>
      <c r="Q61" s="298">
        <v>3.8319999999999999</v>
      </c>
      <c r="R61" s="299"/>
      <c r="S61" s="298">
        <v>1399</v>
      </c>
      <c r="T61" s="140"/>
      <c r="U61" s="128">
        <v>18.446999999999999</v>
      </c>
      <c r="V61" s="212"/>
      <c r="W61" s="128">
        <v>11418</v>
      </c>
      <c r="X61" s="213"/>
    </row>
    <row r="62" spans="1:84" s="3" customFormat="1" ht="15">
      <c r="A62" s="139" t="s">
        <v>215</v>
      </c>
      <c r="B62" s="126" t="s">
        <v>128</v>
      </c>
      <c r="C62" s="178">
        <v>796</v>
      </c>
      <c r="D62" s="127">
        <v>182.142594</v>
      </c>
      <c r="E62" s="179">
        <v>236</v>
      </c>
      <c r="F62" s="128">
        <v>7791</v>
      </c>
      <c r="G62" s="128" t="s">
        <v>386</v>
      </c>
      <c r="H62" s="129" t="s">
        <v>386</v>
      </c>
      <c r="I62" s="236" t="s">
        <v>386</v>
      </c>
      <c r="J62" s="129" t="s">
        <v>386</v>
      </c>
      <c r="K62" s="128">
        <v>1774</v>
      </c>
      <c r="L62" s="186">
        <v>18468</v>
      </c>
      <c r="M62" s="186">
        <v>82.424000000000007</v>
      </c>
      <c r="N62" s="212"/>
      <c r="O62" s="295">
        <v>30.47</v>
      </c>
      <c r="P62" s="296" t="s">
        <v>386</v>
      </c>
      <c r="Q62" s="217">
        <v>64.903000000000006</v>
      </c>
      <c r="R62" s="130"/>
      <c r="S62" s="217">
        <v>20619</v>
      </c>
      <c r="T62" s="186"/>
      <c r="U62" s="128">
        <v>2.6160000000000001</v>
      </c>
      <c r="V62" s="212"/>
      <c r="W62" s="128">
        <v>1757</v>
      </c>
      <c r="X62" s="213"/>
    </row>
    <row r="63" spans="1:84" s="117" customFormat="1" ht="15">
      <c r="A63" s="139" t="s">
        <v>216</v>
      </c>
      <c r="B63" s="126" t="s">
        <v>129</v>
      </c>
      <c r="C63" s="178">
        <v>2150</v>
      </c>
      <c r="D63" s="127">
        <v>28.828869999999998</v>
      </c>
      <c r="E63" s="179">
        <v>13</v>
      </c>
      <c r="F63" s="261">
        <v>1412</v>
      </c>
      <c r="G63" s="128" t="s">
        <v>386</v>
      </c>
      <c r="H63" s="128" t="s">
        <v>386</v>
      </c>
      <c r="I63" s="185" t="s">
        <v>386</v>
      </c>
      <c r="J63" s="128" t="s">
        <v>386</v>
      </c>
      <c r="K63" s="128" t="s">
        <v>386</v>
      </c>
      <c r="L63" s="272">
        <v>2293</v>
      </c>
      <c r="M63" s="272">
        <v>1.587</v>
      </c>
      <c r="N63" s="212"/>
      <c r="O63" s="277">
        <v>4.6660000000000004</v>
      </c>
      <c r="P63" s="223" t="s">
        <v>386</v>
      </c>
      <c r="Q63" s="274">
        <v>0.99399999999999999</v>
      </c>
      <c r="R63" s="130"/>
      <c r="S63" s="274">
        <v>297</v>
      </c>
      <c r="T63" s="190"/>
      <c r="U63" s="261">
        <v>4.0309999999999997</v>
      </c>
      <c r="V63" s="212"/>
      <c r="W63" s="261">
        <v>1852</v>
      </c>
      <c r="X63" s="21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s="3" customFormat="1" ht="15">
      <c r="A64" s="139" t="s">
        <v>217</v>
      </c>
      <c r="B64" s="126" t="s">
        <v>130</v>
      </c>
      <c r="C64" s="178">
        <v>185</v>
      </c>
      <c r="D64" s="127">
        <v>22.845549999999999</v>
      </c>
      <c r="E64" s="179">
        <v>124</v>
      </c>
      <c r="F64" s="261">
        <v>1801</v>
      </c>
      <c r="G64" s="128" t="s">
        <v>386</v>
      </c>
      <c r="H64" s="128" t="s">
        <v>386</v>
      </c>
      <c r="I64" s="185" t="s">
        <v>386</v>
      </c>
      <c r="J64" s="128" t="s">
        <v>386</v>
      </c>
      <c r="K64" s="128" t="s">
        <v>386</v>
      </c>
      <c r="L64" s="272">
        <v>4942</v>
      </c>
      <c r="M64" s="272">
        <v>11.787000000000001</v>
      </c>
      <c r="N64" s="212"/>
      <c r="O64" s="223" t="s">
        <v>386</v>
      </c>
      <c r="P64" s="223" t="s">
        <v>386</v>
      </c>
      <c r="Q64" s="274">
        <v>3.5720000000000001</v>
      </c>
      <c r="R64" s="130"/>
      <c r="S64" s="274">
        <v>1194</v>
      </c>
      <c r="T64" s="140"/>
      <c r="U64" s="261">
        <v>8.5050000000000008</v>
      </c>
      <c r="V64" s="212"/>
      <c r="W64" s="261">
        <v>2196</v>
      </c>
      <c r="X64" s="213"/>
    </row>
    <row r="65" spans="1:24" s="3" customFormat="1" ht="13.2" customHeight="1">
      <c r="A65" s="139"/>
      <c r="B65" s="126" t="s">
        <v>131</v>
      </c>
      <c r="C65" s="178" t="s">
        <v>146</v>
      </c>
      <c r="D65" s="127" t="s">
        <v>146</v>
      </c>
      <c r="E65" s="179" t="s">
        <v>146</v>
      </c>
      <c r="F65" s="261">
        <v>338</v>
      </c>
      <c r="G65" s="128" t="s">
        <v>386</v>
      </c>
      <c r="H65" s="128" t="s">
        <v>386</v>
      </c>
      <c r="I65" s="185" t="s">
        <v>386</v>
      </c>
      <c r="J65" s="128" t="s">
        <v>386</v>
      </c>
      <c r="K65" s="128" t="s">
        <v>386</v>
      </c>
      <c r="L65" s="272">
        <v>191</v>
      </c>
      <c r="M65" s="272">
        <v>0.78</v>
      </c>
      <c r="N65" s="212"/>
      <c r="O65" s="223" t="s">
        <v>386</v>
      </c>
      <c r="P65" s="223" t="s">
        <v>386</v>
      </c>
      <c r="Q65" s="663">
        <v>1.4999999999999999E-2</v>
      </c>
      <c r="R65" s="130"/>
      <c r="S65" s="274">
        <v>663</v>
      </c>
      <c r="T65" s="140"/>
      <c r="U65" s="261" t="s">
        <v>386</v>
      </c>
      <c r="V65" s="212"/>
      <c r="W65" s="261">
        <v>10</v>
      </c>
      <c r="X65" s="213"/>
    </row>
    <row r="66" spans="1:24" s="3" customFormat="1" ht="13.2" customHeight="1">
      <c r="A66" s="139" t="s">
        <v>219</v>
      </c>
      <c r="B66" s="126" t="s">
        <v>133</v>
      </c>
      <c r="C66" s="178">
        <v>143</v>
      </c>
      <c r="D66" s="127">
        <v>8.2078354000000004</v>
      </c>
      <c r="E66" s="179">
        <v>59</v>
      </c>
      <c r="F66" s="266">
        <v>621</v>
      </c>
      <c r="G66" s="128" t="s">
        <v>386</v>
      </c>
      <c r="H66" s="128" t="s">
        <v>386</v>
      </c>
      <c r="I66" s="183">
        <v>55</v>
      </c>
      <c r="J66" s="128" t="s">
        <v>386</v>
      </c>
      <c r="K66" s="128">
        <v>424</v>
      </c>
      <c r="L66" s="186">
        <v>1929</v>
      </c>
      <c r="M66" s="186">
        <v>6.82</v>
      </c>
      <c r="N66" s="212"/>
      <c r="O66" s="128">
        <v>0.82399999999999995</v>
      </c>
      <c r="P66" s="128">
        <v>1385</v>
      </c>
      <c r="Q66" s="278">
        <v>0.55300000000000005</v>
      </c>
      <c r="R66" s="280"/>
      <c r="S66" s="278">
        <v>24</v>
      </c>
      <c r="T66" s="281"/>
      <c r="U66" s="266">
        <v>8.4049999999999994</v>
      </c>
      <c r="V66" s="212"/>
      <c r="W66" s="266">
        <v>554</v>
      </c>
      <c r="X66" s="213"/>
    </row>
    <row r="67" spans="1:24" s="3" customFormat="1" ht="13.2" customHeight="1">
      <c r="A67" s="139" t="s">
        <v>218</v>
      </c>
      <c r="B67" s="126" t="s">
        <v>132</v>
      </c>
      <c r="C67" s="178">
        <v>513</v>
      </c>
      <c r="D67" s="127">
        <v>67.010502000000002</v>
      </c>
      <c r="E67" s="179">
        <v>131</v>
      </c>
      <c r="F67" s="128">
        <v>5327</v>
      </c>
      <c r="G67" s="128">
        <v>346</v>
      </c>
      <c r="H67" s="128" t="s">
        <v>386</v>
      </c>
      <c r="I67" s="185">
        <v>265</v>
      </c>
      <c r="J67" s="173">
        <v>244</v>
      </c>
      <c r="K67" s="128">
        <v>1238</v>
      </c>
      <c r="L67" s="186">
        <v>6069</v>
      </c>
      <c r="M67" s="186">
        <v>17.920000000000002</v>
      </c>
      <c r="N67" s="212"/>
      <c r="O67" s="223" t="s">
        <v>386</v>
      </c>
      <c r="P67" s="223" t="s">
        <v>386</v>
      </c>
      <c r="Q67" s="217">
        <v>44</v>
      </c>
      <c r="R67" s="130"/>
      <c r="S67" s="217">
        <v>7504</v>
      </c>
      <c r="T67" s="140"/>
      <c r="U67" s="128">
        <v>10.864000000000001</v>
      </c>
      <c r="V67" s="212"/>
      <c r="W67" s="128">
        <v>2455</v>
      </c>
      <c r="X67" s="213"/>
    </row>
    <row r="68" spans="1:24" s="3" customFormat="1" ht="15">
      <c r="A68" s="139" t="s">
        <v>220</v>
      </c>
      <c r="B68" s="126" t="s">
        <v>134</v>
      </c>
      <c r="C68" s="178">
        <v>488</v>
      </c>
      <c r="D68" s="127">
        <v>5.2400719999999996</v>
      </c>
      <c r="E68" s="179">
        <v>11</v>
      </c>
      <c r="F68" s="266">
        <v>3115</v>
      </c>
      <c r="G68" s="128" t="s">
        <v>386</v>
      </c>
      <c r="H68" s="128" t="s">
        <v>386</v>
      </c>
      <c r="I68" s="185">
        <v>369</v>
      </c>
      <c r="J68" s="128" t="s">
        <v>386</v>
      </c>
      <c r="K68" s="128">
        <v>549</v>
      </c>
      <c r="L68" s="186">
        <v>12362</v>
      </c>
      <c r="M68" s="186">
        <v>18.701000000000001</v>
      </c>
      <c r="N68" s="212"/>
      <c r="O68" s="132">
        <v>10.244999999999999</v>
      </c>
      <c r="P68" s="132">
        <v>20921</v>
      </c>
      <c r="Q68" s="227">
        <v>6.468</v>
      </c>
      <c r="R68" s="132"/>
      <c r="S68" s="227">
        <v>1811</v>
      </c>
      <c r="T68" s="140"/>
      <c r="U68" s="266">
        <v>26.838999999999999</v>
      </c>
      <c r="V68" s="212"/>
      <c r="W68" s="266">
        <v>11992</v>
      </c>
      <c r="X68" s="213"/>
    </row>
    <row r="69" spans="1:24" s="3" customFormat="1" ht="13.2" customHeight="1">
      <c r="A69" s="139" t="s">
        <v>393</v>
      </c>
      <c r="B69" s="126" t="s">
        <v>137</v>
      </c>
      <c r="C69" s="178">
        <v>447</v>
      </c>
      <c r="D69" s="127">
        <v>29.559100000000001</v>
      </c>
      <c r="E69" s="179">
        <v>62</v>
      </c>
      <c r="F69" s="266">
        <v>4192</v>
      </c>
      <c r="G69" s="128" t="s">
        <v>386</v>
      </c>
      <c r="H69" s="266">
        <v>702</v>
      </c>
      <c r="I69" s="183">
        <v>306</v>
      </c>
      <c r="J69" s="173">
        <v>20</v>
      </c>
      <c r="K69" s="128">
        <v>717</v>
      </c>
      <c r="L69" s="186">
        <v>28016</v>
      </c>
      <c r="M69" s="186">
        <v>52.942</v>
      </c>
      <c r="N69" s="212"/>
      <c r="O69" s="128">
        <v>20.369</v>
      </c>
      <c r="P69" s="128">
        <v>42537</v>
      </c>
      <c r="Q69" s="278">
        <v>17.114999999999998</v>
      </c>
      <c r="R69" s="130"/>
      <c r="S69" s="278">
        <v>3437</v>
      </c>
      <c r="T69" s="233"/>
      <c r="U69" s="266">
        <v>82.385999999999996</v>
      </c>
      <c r="V69" s="212"/>
      <c r="W69" s="266">
        <v>22686</v>
      </c>
      <c r="X69" s="213"/>
    </row>
    <row r="70" spans="1:24" ht="16.95" customHeight="1" thickBot="1">
      <c r="A70" s="141" t="s">
        <v>221</v>
      </c>
      <c r="B70" s="142" t="s">
        <v>138</v>
      </c>
      <c r="C70" s="180">
        <v>331</v>
      </c>
      <c r="D70" s="143">
        <v>89.7089</v>
      </c>
      <c r="E70" s="181">
        <v>289</v>
      </c>
      <c r="F70" s="267">
        <v>2347</v>
      </c>
      <c r="G70" s="263">
        <v>2577</v>
      </c>
      <c r="H70" s="148" t="s">
        <v>386</v>
      </c>
      <c r="I70" s="264">
        <v>313</v>
      </c>
      <c r="J70" s="265">
        <v>20</v>
      </c>
      <c r="K70" s="148">
        <v>1016</v>
      </c>
      <c r="L70" s="193">
        <v>4985</v>
      </c>
      <c r="M70" s="193">
        <v>29.132000000000001</v>
      </c>
      <c r="N70" s="216"/>
      <c r="O70" s="148">
        <v>22.716000000000001</v>
      </c>
      <c r="P70" s="148">
        <v>12987</v>
      </c>
      <c r="Q70" s="279">
        <v>12.217000000000001</v>
      </c>
      <c r="R70" s="144"/>
      <c r="S70" s="279">
        <v>4558</v>
      </c>
      <c r="T70" s="237"/>
      <c r="U70" s="267">
        <v>6.867</v>
      </c>
      <c r="V70" s="216"/>
      <c r="W70" s="267">
        <v>3959</v>
      </c>
      <c r="X70" s="240"/>
    </row>
    <row r="71" spans="1:24" ht="12.6" hidden="1" customHeight="1" thickBot="1">
      <c r="A71" s="561"/>
      <c r="B71" s="33"/>
      <c r="C71" s="111"/>
      <c r="D71" s="102"/>
      <c r="E71" s="112"/>
      <c r="F71" s="160">
        <v>0</v>
      </c>
      <c r="G71" s="1"/>
      <c r="H71" s="85"/>
      <c r="I71" s="87"/>
      <c r="J71" s="1"/>
      <c r="K71" s="33"/>
      <c r="L71" s="33"/>
      <c r="M71" s="90"/>
      <c r="N71" s="162" t="e">
        <v>#DIV/0!</v>
      </c>
      <c r="O71" s="88"/>
      <c r="P71" s="89"/>
      <c r="Q71" s="88"/>
      <c r="R71" s="97"/>
      <c r="S71" s="90"/>
      <c r="T71" s="162"/>
      <c r="U71" s="90"/>
      <c r="V71" s="97"/>
      <c r="W71" s="33"/>
      <c r="X71" s="562"/>
    </row>
    <row r="72" spans="1:24" s="3" customFormat="1" ht="17.399999999999999" thickBot="1">
      <c r="A72" s="684" t="s">
        <v>336</v>
      </c>
      <c r="B72" s="685"/>
      <c r="C72" s="685"/>
      <c r="D72" s="685"/>
      <c r="E72" s="686"/>
      <c r="F72" s="161">
        <v>1000289</v>
      </c>
      <c r="G72" s="161">
        <v>215485</v>
      </c>
      <c r="H72" s="161">
        <v>267783</v>
      </c>
      <c r="I72" s="161">
        <v>120125</v>
      </c>
      <c r="J72" s="161">
        <v>71481</v>
      </c>
      <c r="K72" s="161">
        <v>283507</v>
      </c>
      <c r="L72" s="161">
        <v>2502141</v>
      </c>
      <c r="M72" s="161">
        <v>6799.2480000000014</v>
      </c>
      <c r="N72" s="161"/>
      <c r="O72" s="161">
        <v>12560.081000000002</v>
      </c>
      <c r="P72" s="161">
        <v>18552838</v>
      </c>
      <c r="Q72" s="161"/>
      <c r="R72" s="161"/>
      <c r="S72" s="161">
        <v>3070208</v>
      </c>
      <c r="T72" s="161"/>
      <c r="U72" s="161"/>
      <c r="V72" s="161"/>
      <c r="W72" s="161">
        <v>9690177</v>
      </c>
      <c r="X72" s="161"/>
    </row>
    <row r="73" spans="1:24" s="3" customFormat="1" ht="13.2" customHeight="1">
      <c r="A73" s="255" t="s">
        <v>339</v>
      </c>
      <c r="B73" s="256"/>
      <c r="C73" s="257"/>
      <c r="D73" s="152"/>
      <c r="E73" s="153"/>
      <c r="F73" s="28"/>
      <c r="G73" s="28"/>
      <c r="H73" s="28"/>
      <c r="I73" s="172"/>
      <c r="J73" s="167"/>
      <c r="K73" s="28"/>
      <c r="L73" s="171"/>
      <c r="M73" s="86"/>
      <c r="N73" s="168"/>
      <c r="O73" s="169"/>
      <c r="P73" s="28"/>
      <c r="Q73" s="163"/>
      <c r="R73" s="164"/>
      <c r="S73" s="165"/>
      <c r="T73" s="167"/>
      <c r="U73" s="163"/>
      <c r="V73" s="164"/>
      <c r="W73" s="165"/>
      <c r="X73" s="166"/>
    </row>
    <row r="74" spans="1:24" s="3" customFormat="1" ht="13.95" customHeight="1" thickBot="1">
      <c r="A74" s="563" t="s">
        <v>337</v>
      </c>
      <c r="B74" s="564"/>
      <c r="C74" s="565"/>
      <c r="D74" s="566"/>
      <c r="E74" s="159"/>
      <c r="F74" s="567" t="s">
        <v>318</v>
      </c>
      <c r="G74" s="567"/>
      <c r="H74" s="567"/>
      <c r="I74" s="568" t="s">
        <v>319</v>
      </c>
      <c r="J74" s="569"/>
      <c r="K74" s="567" t="s">
        <v>320</v>
      </c>
      <c r="L74" s="170" t="s">
        <v>321</v>
      </c>
      <c r="M74" s="567" t="s">
        <v>322</v>
      </c>
      <c r="N74" s="570"/>
      <c r="O74" s="170" t="s">
        <v>323</v>
      </c>
      <c r="P74" s="567" t="s">
        <v>324</v>
      </c>
      <c r="Q74" s="568" t="s">
        <v>325</v>
      </c>
      <c r="R74" s="567"/>
      <c r="S74" s="567"/>
      <c r="T74" s="569"/>
      <c r="U74" s="568" t="s">
        <v>326</v>
      </c>
      <c r="V74" s="567"/>
      <c r="W74" s="567"/>
      <c r="X74" s="569"/>
    </row>
    <row r="75" spans="1:24" s="3" customFormat="1">
      <c r="A75" s="258" t="s">
        <v>338</v>
      </c>
      <c r="B75" s="259"/>
      <c r="C75" s="260"/>
      <c r="D75" s="102"/>
      <c r="E75" s="154"/>
      <c r="F75" s="674" t="s">
        <v>327</v>
      </c>
      <c r="G75" s="674" t="s">
        <v>328</v>
      </c>
      <c r="H75" s="674" t="s">
        <v>329</v>
      </c>
      <c r="I75" s="674" t="s">
        <v>360</v>
      </c>
      <c r="J75" s="674" t="s">
        <v>330</v>
      </c>
      <c r="K75" s="674" t="s">
        <v>331</v>
      </c>
      <c r="L75" s="674" t="s">
        <v>332</v>
      </c>
      <c r="M75" s="676" t="s">
        <v>329</v>
      </c>
      <c r="N75" s="677"/>
      <c r="O75" s="674" t="s">
        <v>332</v>
      </c>
      <c r="P75" s="674" t="s">
        <v>332</v>
      </c>
      <c r="Q75" s="676" t="s">
        <v>331</v>
      </c>
      <c r="R75" s="677"/>
      <c r="S75" s="676" t="s">
        <v>333</v>
      </c>
      <c r="T75" s="677"/>
      <c r="U75" s="676" t="s">
        <v>334</v>
      </c>
      <c r="V75" s="677"/>
      <c r="W75" s="676" t="s">
        <v>335</v>
      </c>
      <c r="X75" s="677"/>
    </row>
    <row r="76" spans="1:24" s="3" customFormat="1" ht="2.4" customHeight="1" thickBot="1">
      <c r="A76" s="155"/>
      <c r="B76" s="156"/>
      <c r="C76" s="157"/>
      <c r="D76" s="158"/>
      <c r="E76" s="159"/>
      <c r="F76" s="675"/>
      <c r="G76" s="675"/>
      <c r="H76" s="675"/>
      <c r="I76" s="675"/>
      <c r="J76" s="675"/>
      <c r="K76" s="675"/>
      <c r="L76" s="675"/>
      <c r="M76" s="678"/>
      <c r="N76" s="679"/>
      <c r="O76" s="675"/>
      <c r="P76" s="675"/>
      <c r="Q76" s="678"/>
      <c r="R76" s="679"/>
      <c r="S76" s="678"/>
      <c r="T76" s="679"/>
      <c r="U76" s="678"/>
      <c r="V76" s="679"/>
      <c r="W76" s="678"/>
      <c r="X76" s="679"/>
    </row>
    <row r="77" spans="1:24" s="3" customFormat="1" ht="6" customHeight="1">
      <c r="A77"/>
      <c r="B77" s="32"/>
      <c r="C77" s="113"/>
      <c r="D77" s="103"/>
      <c r="E77" s="105"/>
      <c r="F77" s="13"/>
      <c r="G77" s="13"/>
      <c r="H77" s="13"/>
      <c r="I77" s="13"/>
      <c r="J77" s="13"/>
      <c r="K77" s="13"/>
      <c r="L77" s="14"/>
      <c r="M77" s="14"/>
      <c r="N77" s="92"/>
      <c r="O77" s="13"/>
      <c r="P77" s="13"/>
      <c r="Q77" s="13"/>
      <c r="R77" s="93"/>
      <c r="S77" s="13"/>
      <c r="T77" s="13"/>
      <c r="U77" s="14"/>
      <c r="V77" s="14"/>
      <c r="W77" s="13"/>
      <c r="X77" s="13"/>
    </row>
    <row r="78" spans="1:24" s="3" customFormat="1" ht="15">
      <c r="A78" s="31" t="s">
        <v>315</v>
      </c>
      <c r="B78" s="32"/>
      <c r="C78" s="113"/>
      <c r="D78" s="103"/>
      <c r="E78" s="105"/>
      <c r="F78" s="18" t="s">
        <v>361</v>
      </c>
      <c r="G78" s="17"/>
      <c r="H78"/>
      <c r="I78" s="16" t="s">
        <v>364</v>
      </c>
      <c r="J78" s="17"/>
      <c r="K78" s="15" t="s">
        <v>366</v>
      </c>
      <c r="L78" s="15"/>
      <c r="M78" s="19" t="s">
        <v>369</v>
      </c>
      <c r="N78" s="17"/>
      <c r="O78" s="2"/>
      <c r="P78" s="262" t="s">
        <v>372</v>
      </c>
      <c r="Q78" s="20"/>
      <c r="R78" s="21" t="s">
        <v>375</v>
      </c>
      <c r="S78" s="22"/>
      <c r="T78" s="94"/>
      <c r="U78" s="2"/>
      <c r="V78" s="29"/>
      <c r="W78" s="30"/>
      <c r="X78" s="95"/>
    </row>
    <row r="79" spans="1:24" s="3" customFormat="1" ht="11.4" customHeight="1">
      <c r="A79" s="31" t="s">
        <v>316</v>
      </c>
      <c r="B79"/>
      <c r="C79" s="105"/>
      <c r="D79" s="98"/>
      <c r="E79" s="105"/>
      <c r="F79" s="18" t="s">
        <v>362</v>
      </c>
      <c r="G79" s="17"/>
      <c r="H79"/>
      <c r="I79" s="16" t="s">
        <v>431</v>
      </c>
      <c r="J79" s="17"/>
      <c r="K79" s="15" t="s">
        <v>367</v>
      </c>
      <c r="L79" s="15"/>
      <c r="M79" s="19" t="s">
        <v>370</v>
      </c>
      <c r="N79" s="17"/>
      <c r="O79" s="2"/>
      <c r="P79" s="262" t="s">
        <v>373</v>
      </c>
      <c r="Q79" s="20"/>
      <c r="R79" s="21" t="s">
        <v>376</v>
      </c>
      <c r="S79" s="26"/>
      <c r="T79" s="94"/>
      <c r="U79" s="2"/>
      <c r="V79" s="29"/>
      <c r="W79" s="680" t="s">
        <v>286</v>
      </c>
      <c r="X79" s="681"/>
    </row>
    <row r="80" spans="1:24" s="3" customFormat="1" ht="12.6" customHeight="1">
      <c r="A80" s="31" t="s">
        <v>317</v>
      </c>
      <c r="B80"/>
      <c r="C80" s="105"/>
      <c r="D80" s="98"/>
      <c r="E80" s="105"/>
      <c r="F80" s="18" t="s">
        <v>363</v>
      </c>
      <c r="G80" s="17"/>
      <c r="H80"/>
      <c r="I80" s="16" t="s">
        <v>365</v>
      </c>
      <c r="J80" s="17"/>
      <c r="K80" s="15" t="s">
        <v>368</v>
      </c>
      <c r="L80" s="15"/>
      <c r="M80" s="19" t="s">
        <v>371</v>
      </c>
      <c r="N80" s="17"/>
      <c r="O80" s="2"/>
      <c r="P80" s="262" t="s">
        <v>374</v>
      </c>
      <c r="Q80" s="20"/>
      <c r="R80" s="21" t="s">
        <v>377</v>
      </c>
      <c r="S80" s="22"/>
      <c r="T80" s="94"/>
      <c r="U80" s="2"/>
      <c r="V80" s="29"/>
      <c r="W80" s="673">
        <v>42174</v>
      </c>
      <c r="X80" s="673"/>
    </row>
    <row r="85" spans="1:24" s="3" customFormat="1">
      <c r="A85"/>
      <c r="B85"/>
      <c r="C85" s="105"/>
      <c r="D85" s="98"/>
      <c r="E85" s="105"/>
      <c r="F85"/>
      <c r="G85"/>
      <c r="H85"/>
      <c r="I85"/>
      <c r="J85"/>
      <c r="K85"/>
      <c r="L85"/>
      <c r="M85" s="2"/>
      <c r="N85" s="91"/>
      <c r="O85" s="2"/>
      <c r="P85" s="2"/>
      <c r="Q85" s="2"/>
      <c r="R85" s="91"/>
      <c r="S85" s="2"/>
      <c r="T85" s="91"/>
      <c r="U85" s="2"/>
      <c r="V85" s="29"/>
      <c r="W85"/>
      <c r="X85" s="91"/>
    </row>
    <row r="86" spans="1:24" s="3" customFormat="1">
      <c r="A86"/>
      <c r="B86"/>
      <c r="C86" s="105"/>
      <c r="D86" s="98"/>
      <c r="E86" s="105"/>
      <c r="F86"/>
      <c r="G86"/>
      <c r="H86"/>
      <c r="I86"/>
      <c r="J86"/>
      <c r="K86"/>
      <c r="L86"/>
      <c r="M86" s="2"/>
      <c r="N86" s="91"/>
      <c r="O86" s="2"/>
      <c r="P86" s="2"/>
      <c r="Q86" s="2"/>
      <c r="R86" s="91"/>
      <c r="S86" s="2"/>
      <c r="T86" s="91"/>
      <c r="U86" s="2"/>
      <c r="V86" s="29"/>
      <c r="W86"/>
      <c r="X86" s="91"/>
    </row>
    <row r="87" spans="1:24" s="3" customFormat="1">
      <c r="A87"/>
      <c r="B87"/>
      <c r="C87" s="105"/>
      <c r="D87" s="98"/>
      <c r="E87" s="105"/>
      <c r="F87"/>
      <c r="G87"/>
      <c r="H87"/>
      <c r="I87"/>
      <c r="J87"/>
      <c r="K87"/>
      <c r="L87"/>
      <c r="M87" s="2"/>
      <c r="N87" s="91"/>
      <c r="O87" s="2"/>
      <c r="P87" s="2"/>
      <c r="Q87" s="2"/>
      <c r="R87" s="91"/>
      <c r="S87" s="2"/>
      <c r="T87" s="91"/>
      <c r="U87" s="2"/>
      <c r="V87" s="29"/>
      <c r="W87"/>
      <c r="X87" s="91"/>
    </row>
  </sheetData>
  <mergeCells count="57">
    <mergeCell ref="W4:X4"/>
    <mergeCell ref="F2:H2"/>
    <mergeCell ref="I2:L2"/>
    <mergeCell ref="A2:A6"/>
    <mergeCell ref="B2:B6"/>
    <mergeCell ref="C2:C5"/>
    <mergeCell ref="D2:D5"/>
    <mergeCell ref="E2:E5"/>
    <mergeCell ref="A7:E7"/>
    <mergeCell ref="A22:E22"/>
    <mergeCell ref="M5:M6"/>
    <mergeCell ref="N5:N6"/>
    <mergeCell ref="Q5:Q6"/>
    <mergeCell ref="O3:O5"/>
    <mergeCell ref="P3:P5"/>
    <mergeCell ref="Q3:T3"/>
    <mergeCell ref="M2:N4"/>
    <mergeCell ref="O2:P2"/>
    <mergeCell ref="Q2:X2"/>
    <mergeCell ref="F3:F5"/>
    <mergeCell ref="G3:G5"/>
    <mergeCell ref="H3:H5"/>
    <mergeCell ref="I3:I6"/>
    <mergeCell ref="J3:J6"/>
    <mergeCell ref="I75:I76"/>
    <mergeCell ref="W5:W6"/>
    <mergeCell ref="X5:X6"/>
    <mergeCell ref="F6:H6"/>
    <mergeCell ref="O6:P6"/>
    <mergeCell ref="R5:R6"/>
    <mergeCell ref="S5:S6"/>
    <mergeCell ref="T5:T6"/>
    <mergeCell ref="U5:U6"/>
    <mergeCell ref="V5:V6"/>
    <mergeCell ref="K3:K6"/>
    <mergeCell ref="L3:L6"/>
    <mergeCell ref="U3:X3"/>
    <mergeCell ref="Q4:R4"/>
    <mergeCell ref="S4:T4"/>
    <mergeCell ref="U4:V4"/>
    <mergeCell ref="A33:E33"/>
    <mergeCell ref="A72:E72"/>
    <mergeCell ref="F75:F76"/>
    <mergeCell ref="G75:G76"/>
    <mergeCell ref="H75:H76"/>
    <mergeCell ref="W80:X80"/>
    <mergeCell ref="J75:J76"/>
    <mergeCell ref="K75:K76"/>
    <mergeCell ref="L75:L76"/>
    <mergeCell ref="M75:N76"/>
    <mergeCell ref="O75:O76"/>
    <mergeCell ref="P75:P76"/>
    <mergeCell ref="Q75:R76"/>
    <mergeCell ref="S75:T76"/>
    <mergeCell ref="U75:V76"/>
    <mergeCell ref="W75:X76"/>
    <mergeCell ref="W79:X79"/>
  </mergeCells>
  <hyperlinks>
    <hyperlink ref="W79" r:id="rId1"/>
  </hyperlinks>
  <pageMargins left="0.23622047244094491" right="0.27559055118110237" top="0.98425196850393704" bottom="0.98425196850393704" header="0.98425196850393704" footer="0.98425196850393704"/>
  <pageSetup paperSize="8" scale="64" orientation="landscape" r:id="rId2"/>
  <headerFooter alignWithMargins="0">
    <oddFooter>&amp;L&amp;C&amp;R</oddFoot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42"/>
  <sheetViews>
    <sheetView zoomScale="70" zoomScaleNormal="70" workbookViewId="0">
      <selection activeCell="M77" sqref="M77"/>
    </sheetView>
  </sheetViews>
  <sheetFormatPr baseColWidth="10" defaultColWidth="11.44140625" defaultRowHeight="13.2"/>
  <cols>
    <col min="1" max="1" width="34.6640625" style="83" customWidth="1"/>
    <col min="2" max="2" width="12.44140625" style="84" customWidth="1"/>
    <col min="3" max="6" width="11.5546875" style="84" customWidth="1"/>
    <col min="7" max="7" width="10.6640625" style="84" customWidth="1"/>
    <col min="8" max="9" width="11.5546875" style="84" customWidth="1"/>
    <col min="10" max="10" width="10.33203125" style="84" customWidth="1"/>
    <col min="11" max="11" width="10.6640625" style="36" customWidth="1"/>
    <col min="12" max="18" width="11.44140625" style="37"/>
    <col min="19" max="19" width="15.5546875" style="37" customWidth="1"/>
    <col min="20" max="52" width="11.44140625" style="37"/>
    <col min="53" max="16384" width="11.44140625" style="83"/>
  </cols>
  <sheetData>
    <row r="1" spans="1:12" s="37" customFormat="1">
      <c r="A1" s="34" t="s">
        <v>340</v>
      </c>
      <c r="B1" s="35"/>
      <c r="C1" s="35"/>
      <c r="D1" s="35"/>
      <c r="E1" s="35"/>
      <c r="F1" s="35"/>
      <c r="G1" s="35"/>
      <c r="H1" s="35"/>
      <c r="I1" s="35"/>
      <c r="J1" s="36"/>
    </row>
    <row r="2" spans="1:12" s="37" customFormat="1">
      <c r="A2" s="38"/>
      <c r="B2" s="39">
        <v>2007</v>
      </c>
      <c r="C2" s="39">
        <v>2008</v>
      </c>
      <c r="D2" s="39">
        <v>2009</v>
      </c>
      <c r="E2" s="39">
        <v>2010</v>
      </c>
      <c r="F2" s="39">
        <v>2011</v>
      </c>
      <c r="G2" s="39">
        <v>2012</v>
      </c>
      <c r="H2" s="39">
        <v>2013</v>
      </c>
      <c r="I2" s="39">
        <v>2014</v>
      </c>
      <c r="J2" s="40" t="s">
        <v>341</v>
      </c>
    </row>
    <row r="3" spans="1:12">
      <c r="A3" s="41" t="s">
        <v>342</v>
      </c>
      <c r="B3" s="42">
        <v>469.18900000000002</v>
      </c>
      <c r="C3" s="42">
        <v>483.82900000000006</v>
      </c>
      <c r="D3" s="42">
        <v>470.54940836071302</v>
      </c>
      <c r="E3" s="42">
        <v>472.82870905747495</v>
      </c>
      <c r="F3" s="42">
        <v>485.64326096355683</v>
      </c>
      <c r="G3" s="42">
        <v>480.0220322060897</v>
      </c>
      <c r="H3" s="42">
        <v>476.1</v>
      </c>
      <c r="I3" s="42">
        <v>475.33800000000002</v>
      </c>
      <c r="J3" s="43">
        <v>-2E-3</v>
      </c>
      <c r="L3" s="44"/>
    </row>
    <row r="4" spans="1:12" s="37" customFormat="1">
      <c r="A4" s="45" t="s">
        <v>343</v>
      </c>
      <c r="B4" s="46">
        <v>173.411</v>
      </c>
      <c r="C4" s="46">
        <v>175.87100000000001</v>
      </c>
      <c r="D4" s="46">
        <v>153.57499999999999</v>
      </c>
      <c r="E4" s="46">
        <v>139.02799999999999</v>
      </c>
      <c r="F4" s="46">
        <v>139.84200000000001</v>
      </c>
      <c r="G4" s="46">
        <v>144.61199999999999</v>
      </c>
      <c r="H4" s="46">
        <v>144.61199999999999</v>
      </c>
      <c r="I4" s="46">
        <v>128.82</v>
      </c>
      <c r="J4" s="47">
        <v>-0.109</v>
      </c>
      <c r="K4" s="36"/>
      <c r="L4" s="44"/>
    </row>
    <row r="5" spans="1:12" s="37" customFormat="1">
      <c r="A5" s="48" t="s">
        <v>344</v>
      </c>
      <c r="B5" s="49">
        <v>61.6</v>
      </c>
      <c r="C5" s="49">
        <v>62</v>
      </c>
      <c r="D5" s="49">
        <v>62.2</v>
      </c>
      <c r="E5" s="49">
        <v>62.324363854999994</v>
      </c>
      <c r="F5" s="49">
        <v>49.334651946239745</v>
      </c>
      <c r="G5" s="49">
        <v>49.332199203999998</v>
      </c>
      <c r="H5" s="49">
        <v>49.341000000000001</v>
      </c>
      <c r="I5" s="49">
        <v>63.475000000000001</v>
      </c>
      <c r="J5" s="50">
        <v>0.28599999999999998</v>
      </c>
      <c r="K5" s="36"/>
      <c r="L5" s="44"/>
    </row>
    <row r="6" spans="1:12" s="37" customFormat="1">
      <c r="A6" s="51" t="s">
        <v>345</v>
      </c>
      <c r="B6" s="52">
        <v>13.3</v>
      </c>
      <c r="C6" s="52">
        <v>14</v>
      </c>
      <c r="D6" s="52">
        <v>13.539680000000001</v>
      </c>
      <c r="E6" s="52">
        <v>11.957221000000001</v>
      </c>
      <c r="F6" s="52">
        <v>20.827220999999998</v>
      </c>
      <c r="G6" s="52">
        <v>20.882220999999998</v>
      </c>
      <c r="H6" s="52">
        <v>22.251000000000001</v>
      </c>
      <c r="I6" s="52">
        <v>21.725000000000001</v>
      </c>
      <c r="J6" s="53">
        <v>-2.4E-2</v>
      </c>
      <c r="K6" s="36"/>
      <c r="L6" s="44"/>
    </row>
    <row r="7" spans="1:12" s="37" customFormat="1">
      <c r="A7" s="54" t="s">
        <v>346</v>
      </c>
      <c r="B7" s="55">
        <v>1788.6</v>
      </c>
      <c r="C7" s="55">
        <v>1950.9</v>
      </c>
      <c r="D7" s="55">
        <v>2012.0414351367951</v>
      </c>
      <c r="E7" s="55">
        <v>2079.3006364275307</v>
      </c>
      <c r="F7" s="55">
        <v>2187.8008552538599</v>
      </c>
      <c r="G7" s="55">
        <v>2171.7306549999998</v>
      </c>
      <c r="H7" s="55">
        <v>2173.0100000000002</v>
      </c>
      <c r="I7" s="55">
        <v>2380.85</v>
      </c>
      <c r="J7" s="56">
        <v>9.6000000000000002E-2</v>
      </c>
      <c r="K7" s="36"/>
      <c r="L7" s="44"/>
    </row>
    <row r="8" spans="1:12" s="37" customFormat="1">
      <c r="A8" s="57" t="s">
        <v>347</v>
      </c>
      <c r="B8" s="58">
        <v>2506.1</v>
      </c>
      <c r="C8" s="58">
        <v>2686.6000000000004</v>
      </c>
      <c r="D8" s="58">
        <v>2711.9055234975081</v>
      </c>
      <c r="E8" s="58">
        <v>2765.4389303400058</v>
      </c>
      <c r="F8" s="58">
        <v>2883.4479891636565</v>
      </c>
      <c r="G8" s="58">
        <v>2866.5791074100894</v>
      </c>
      <c r="H8" s="58">
        <v>2865.3140000000003</v>
      </c>
      <c r="I8" s="58">
        <v>3070.2080000000001</v>
      </c>
      <c r="J8" s="59">
        <v>7.1999999999999995E-2</v>
      </c>
      <c r="K8" s="36"/>
      <c r="L8" s="60"/>
    </row>
    <row r="9" spans="1:12" s="37" customFormat="1">
      <c r="A9" s="38"/>
      <c r="B9" s="61"/>
      <c r="C9" s="61"/>
      <c r="D9" s="61"/>
      <c r="E9" s="61"/>
      <c r="F9" s="61"/>
      <c r="G9" s="61"/>
      <c r="H9" s="61"/>
      <c r="I9" s="61"/>
      <c r="J9" s="62"/>
    </row>
    <row r="10" spans="1:12" s="37" customFormat="1">
      <c r="A10" s="34" t="s">
        <v>348</v>
      </c>
      <c r="B10" s="35"/>
      <c r="C10" s="35"/>
      <c r="D10" s="35"/>
      <c r="E10" s="35"/>
      <c r="F10" s="35"/>
      <c r="G10" s="35"/>
      <c r="H10" s="35"/>
      <c r="I10" s="35"/>
      <c r="J10" s="36"/>
    </row>
    <row r="11" spans="1:12" s="37" customFormat="1" ht="14.25" customHeight="1">
      <c r="A11" s="63"/>
      <c r="B11" s="64">
        <v>2007</v>
      </c>
      <c r="C11" s="64">
        <v>2008</v>
      </c>
      <c r="D11" s="64">
        <v>2009</v>
      </c>
      <c r="E11" s="64">
        <v>2010</v>
      </c>
      <c r="F11" s="64">
        <v>2011</v>
      </c>
      <c r="G11" s="64">
        <v>2012</v>
      </c>
      <c r="H11" s="64">
        <v>2013</v>
      </c>
      <c r="I11" s="39">
        <v>2014</v>
      </c>
      <c r="J11" s="65" t="s">
        <v>341</v>
      </c>
    </row>
    <row r="12" spans="1:12" s="37" customFormat="1" ht="17.25" customHeight="1">
      <c r="A12" s="41" t="s">
        <v>342</v>
      </c>
      <c r="B12" s="42">
        <v>723.23374387400008</v>
      </c>
      <c r="C12" s="42">
        <v>986.78245842040042</v>
      </c>
      <c r="D12" s="42">
        <v>546.04795457899013</v>
      </c>
      <c r="E12" s="42">
        <v>700.59363028064968</v>
      </c>
      <c r="F12" s="42">
        <v>648.558764966132</v>
      </c>
      <c r="G12" s="42">
        <v>621.40033421221847</v>
      </c>
      <c r="H12" s="42">
        <v>604.07399999999996</v>
      </c>
      <c r="I12" s="42">
        <v>569.63499999999999</v>
      </c>
      <c r="J12" s="43">
        <v>-5.7000000000000002E-2</v>
      </c>
      <c r="K12" s="36"/>
      <c r="L12" s="66"/>
    </row>
    <row r="13" spans="1:12" s="37" customFormat="1" ht="17.25" customHeight="1">
      <c r="A13" s="45" t="s">
        <v>343</v>
      </c>
      <c r="B13" s="46">
        <v>2090.337</v>
      </c>
      <c r="C13" s="46">
        <v>2116.2399999999998</v>
      </c>
      <c r="D13" s="46">
        <v>1865.3050000000001</v>
      </c>
      <c r="E13" s="46">
        <v>1903.2070000000001</v>
      </c>
      <c r="F13" s="46">
        <v>2127.212</v>
      </c>
      <c r="G13" s="46">
        <v>2222.3879999999999</v>
      </c>
      <c r="H13" s="46">
        <v>2222.3879999999999</v>
      </c>
      <c r="I13" s="46">
        <v>2298.5639999999999</v>
      </c>
      <c r="J13" s="47">
        <v>3.4000000000000002E-2</v>
      </c>
      <c r="K13" s="36"/>
      <c r="L13" s="66"/>
    </row>
    <row r="14" spans="1:12" s="37" customFormat="1">
      <c r="A14" s="48" t="s">
        <v>344</v>
      </c>
      <c r="B14" s="49">
        <v>139.173981</v>
      </c>
      <c r="C14" s="49">
        <v>138.37699227200002</v>
      </c>
      <c r="D14" s="49">
        <v>137.1</v>
      </c>
      <c r="E14" s="49">
        <v>139.22746699999999</v>
      </c>
      <c r="F14" s="49">
        <v>139.10773869499999</v>
      </c>
      <c r="G14" s="49">
        <v>139.119517</v>
      </c>
      <c r="H14" s="49">
        <v>139.41399999999999</v>
      </c>
      <c r="I14" s="49">
        <v>158.72</v>
      </c>
      <c r="J14" s="50">
        <v>0.13800000000000001</v>
      </c>
      <c r="K14" s="36"/>
      <c r="L14" s="66"/>
    </row>
    <row r="15" spans="1:12" s="37" customFormat="1">
      <c r="A15" s="51" t="s">
        <v>345</v>
      </c>
      <c r="B15" s="52">
        <v>3540.2092210000001</v>
      </c>
      <c r="C15" s="52">
        <v>3513.7582570000004</v>
      </c>
      <c r="D15" s="52">
        <v>2973.2296979999996</v>
      </c>
      <c r="E15" s="52">
        <v>3076.1364759999997</v>
      </c>
      <c r="F15" s="52">
        <v>3132.5824759999996</v>
      </c>
      <c r="G15" s="52">
        <v>3231.0484759999999</v>
      </c>
      <c r="H15" s="52">
        <v>3231.0479999999998</v>
      </c>
      <c r="I15" s="52">
        <v>3252.5169999999998</v>
      </c>
      <c r="J15" s="53">
        <v>7.0000000000000001E-3</v>
      </c>
      <c r="K15" s="36"/>
      <c r="L15" s="67"/>
    </row>
    <row r="16" spans="1:12" s="37" customFormat="1" ht="14.25" customHeight="1">
      <c r="A16" s="54" t="s">
        <v>346</v>
      </c>
      <c r="B16" s="55">
        <v>3095.9207204705544</v>
      </c>
      <c r="C16" s="55">
        <v>3452.7375399171851</v>
      </c>
      <c r="D16" s="55">
        <v>3466.1715275800289</v>
      </c>
      <c r="E16" s="55">
        <v>3462.0024878002132</v>
      </c>
      <c r="F16" s="55">
        <v>3621.1563505577624</v>
      </c>
      <c r="G16" s="55">
        <v>3593.0716450000004</v>
      </c>
      <c r="H16" s="55">
        <v>3592.3009999999999</v>
      </c>
      <c r="I16" s="55">
        <v>3410.741</v>
      </c>
      <c r="J16" s="56">
        <v>-5.0999999999999997E-2</v>
      </c>
      <c r="K16" s="36"/>
      <c r="L16" s="66"/>
    </row>
    <row r="17" spans="1:12" s="37" customFormat="1">
      <c r="A17" s="57" t="s">
        <v>347</v>
      </c>
      <c r="B17" s="58">
        <v>9588.8746663445545</v>
      </c>
      <c r="C17" s="58">
        <v>10207.895247609586</v>
      </c>
      <c r="D17" s="58">
        <v>8987.8541801590181</v>
      </c>
      <c r="E17" s="58">
        <v>9281.1670610808633</v>
      </c>
      <c r="F17" s="58">
        <v>9668.6173302188945</v>
      </c>
      <c r="G17" s="58">
        <v>9807.0279722122177</v>
      </c>
      <c r="H17" s="58">
        <v>9789.2250000000004</v>
      </c>
      <c r="I17" s="58">
        <v>9690.1769999999997</v>
      </c>
      <c r="J17" s="59">
        <v>-0.01</v>
      </c>
      <c r="K17" s="36"/>
      <c r="L17" s="60"/>
    </row>
    <row r="18" spans="1:12" s="37" customFormat="1">
      <c r="A18" s="68"/>
      <c r="B18" s="69"/>
      <c r="C18" s="35"/>
      <c r="D18" s="35"/>
      <c r="E18" s="35"/>
      <c r="F18" s="35"/>
      <c r="G18" s="35"/>
      <c r="H18" s="35"/>
      <c r="I18" s="35"/>
      <c r="J18" s="36"/>
    </row>
    <row r="19" spans="1:12" s="37" customFormat="1">
      <c r="A19" s="34" t="s">
        <v>349</v>
      </c>
      <c r="B19" s="35"/>
      <c r="C19" s="35"/>
      <c r="D19" s="35"/>
      <c r="E19" s="35"/>
      <c r="F19" s="35"/>
      <c r="G19" s="35"/>
      <c r="H19" s="35"/>
      <c r="I19" s="35"/>
      <c r="J19" s="36"/>
    </row>
    <row r="20" spans="1:12" s="37" customFormat="1" ht="12" customHeight="1">
      <c r="A20" s="63"/>
      <c r="B20" s="64">
        <v>2007</v>
      </c>
      <c r="C20" s="64">
        <v>2008</v>
      </c>
      <c r="D20" s="64">
        <v>2009</v>
      </c>
      <c r="E20" s="64">
        <v>2010</v>
      </c>
      <c r="F20" s="64">
        <v>2011</v>
      </c>
      <c r="G20" s="64">
        <v>2012</v>
      </c>
      <c r="H20" s="64">
        <v>2013</v>
      </c>
      <c r="I20" s="39">
        <v>2014</v>
      </c>
      <c r="J20" s="65" t="s">
        <v>341</v>
      </c>
    </row>
    <row r="21" spans="1:12" s="37" customFormat="1" ht="17.25" customHeight="1">
      <c r="A21" s="41" t="s">
        <v>342</v>
      </c>
      <c r="B21" s="42">
        <v>264630.391</v>
      </c>
      <c r="C21" s="42">
        <v>263805.78600000002</v>
      </c>
      <c r="D21" s="42">
        <v>268465.935</v>
      </c>
      <c r="E21" s="42">
        <v>285408.33100000001</v>
      </c>
      <c r="F21" s="42">
        <v>270341.91203759995</v>
      </c>
      <c r="G21" s="42">
        <v>265115.55799999996</v>
      </c>
      <c r="H21" s="42">
        <v>265231</v>
      </c>
      <c r="I21" s="42">
        <v>348514</v>
      </c>
      <c r="J21" s="43">
        <v>0.314</v>
      </c>
      <c r="K21" s="36"/>
      <c r="L21" s="44"/>
    </row>
    <row r="22" spans="1:12" s="37" customFormat="1" ht="17.25" customHeight="1">
      <c r="A22" s="45" t="s">
        <v>343</v>
      </c>
      <c r="B22" s="46">
        <v>84158</v>
      </c>
      <c r="C22" s="46">
        <v>85194</v>
      </c>
      <c r="D22" s="46">
        <v>85281</v>
      </c>
      <c r="E22" s="46">
        <v>85292</v>
      </c>
      <c r="F22" s="46">
        <v>85167</v>
      </c>
      <c r="G22" s="46">
        <v>84249</v>
      </c>
      <c r="H22" s="46">
        <v>84249</v>
      </c>
      <c r="I22" s="46">
        <v>85266</v>
      </c>
      <c r="J22" s="47">
        <v>1.2E-2</v>
      </c>
      <c r="K22" s="36"/>
    </row>
    <row r="23" spans="1:12" s="37" customFormat="1">
      <c r="A23" s="48" t="s">
        <v>344</v>
      </c>
      <c r="B23" s="49">
        <v>52400</v>
      </c>
      <c r="C23" s="49">
        <v>52482</v>
      </c>
      <c r="D23" s="49">
        <v>52299</v>
      </c>
      <c r="E23" s="49">
        <v>50274.5</v>
      </c>
      <c r="F23" s="49">
        <v>70505.14</v>
      </c>
      <c r="G23" s="49">
        <v>70504.639999999999</v>
      </c>
      <c r="H23" s="49">
        <v>70505</v>
      </c>
      <c r="I23" s="49">
        <v>50959</v>
      </c>
      <c r="J23" s="50">
        <v>-0.27700000000000002</v>
      </c>
      <c r="K23" s="36"/>
      <c r="L23" s="44"/>
    </row>
    <row r="24" spans="1:12" s="37" customFormat="1">
      <c r="A24" s="51" t="s">
        <v>345</v>
      </c>
      <c r="B24" s="52">
        <v>389862.8</v>
      </c>
      <c r="C24" s="52">
        <v>386772.8</v>
      </c>
      <c r="D24" s="52">
        <v>383079.15</v>
      </c>
      <c r="E24" s="52">
        <v>375773.55</v>
      </c>
      <c r="F24" s="52">
        <v>369222</v>
      </c>
      <c r="G24" s="52">
        <v>369222</v>
      </c>
      <c r="H24" s="52">
        <v>381538</v>
      </c>
      <c r="I24" s="52">
        <v>371114</v>
      </c>
      <c r="J24" s="53">
        <v>-2.7E-2</v>
      </c>
      <c r="K24" s="36"/>
      <c r="L24" s="44"/>
    </row>
    <row r="25" spans="1:12" s="37" customFormat="1">
      <c r="A25" s="54" t="s">
        <v>346</v>
      </c>
      <c r="B25" s="55">
        <v>222644.516</v>
      </c>
      <c r="C25" s="55">
        <v>221827</v>
      </c>
      <c r="D25" s="55">
        <v>224151</v>
      </c>
      <c r="E25" s="55">
        <v>224204.86001000003</v>
      </c>
      <c r="F25" s="55">
        <v>233570.36901000008</v>
      </c>
      <c r="G25" s="55">
        <v>232365.90701000005</v>
      </c>
      <c r="H25" s="55">
        <v>227707</v>
      </c>
      <c r="I25" s="55">
        <v>229702</v>
      </c>
      <c r="J25" s="56">
        <v>8.9999999999999993E-3</v>
      </c>
      <c r="K25" s="36"/>
      <c r="L25" s="44"/>
    </row>
    <row r="26" spans="1:12" s="37" customFormat="1">
      <c r="A26" s="57" t="s">
        <v>347</v>
      </c>
      <c r="B26" s="58">
        <v>1013695.7069999999</v>
      </c>
      <c r="C26" s="58">
        <v>1010081.586</v>
      </c>
      <c r="D26" s="58">
        <v>1013276.085</v>
      </c>
      <c r="E26" s="58">
        <v>1020953.2410100001</v>
      </c>
      <c r="F26" s="58">
        <v>1028806.4210476</v>
      </c>
      <c r="G26" s="58">
        <v>1021457.1050100001</v>
      </c>
      <c r="H26" s="58">
        <v>1029230</v>
      </c>
      <c r="I26" s="58">
        <v>1000289</v>
      </c>
      <c r="J26" s="59">
        <v>-2.8000000000000001E-2</v>
      </c>
      <c r="K26" s="36"/>
      <c r="L26" s="60"/>
    </row>
    <row r="27" spans="1:12" s="37" customFormat="1" ht="12" customHeight="1">
      <c r="B27" s="35"/>
      <c r="C27" s="35"/>
      <c r="D27" s="35"/>
      <c r="E27" s="35"/>
      <c r="F27" s="35"/>
      <c r="G27" s="35"/>
      <c r="H27" s="35"/>
      <c r="I27" s="35"/>
      <c r="J27" s="36"/>
    </row>
    <row r="28" spans="1:12" s="37" customFormat="1" ht="12" customHeight="1">
      <c r="A28" s="70" t="s">
        <v>350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2" s="37" customFormat="1" ht="12" customHeight="1">
      <c r="A29" s="71"/>
      <c r="B29" s="35"/>
      <c r="C29" s="35"/>
      <c r="D29" s="35"/>
      <c r="E29" s="35"/>
      <c r="F29" s="35"/>
      <c r="G29" s="35"/>
      <c r="H29" s="35"/>
      <c r="I29" s="35"/>
      <c r="J29" s="36"/>
    </row>
    <row r="30" spans="1:12" s="37" customFormat="1">
      <c r="B30" s="35"/>
      <c r="C30" s="35"/>
      <c r="D30" s="35"/>
      <c r="E30" s="35"/>
      <c r="F30" s="35"/>
      <c r="G30" s="35"/>
      <c r="H30" s="35"/>
      <c r="I30" s="35"/>
      <c r="J30" s="35"/>
      <c r="K30" s="36"/>
    </row>
    <row r="31" spans="1:12" s="37" customFormat="1" hidden="1">
      <c r="B31" s="35"/>
      <c r="C31" s="35"/>
      <c r="D31" s="35"/>
      <c r="E31" s="35"/>
      <c r="F31" s="35"/>
      <c r="G31" s="35"/>
      <c r="H31" s="35"/>
      <c r="I31" s="35"/>
      <c r="J31" s="35"/>
      <c r="K31" s="36"/>
    </row>
    <row r="32" spans="1:12" s="37" customFormat="1" ht="14.4" hidden="1">
      <c r="A32" s="37" t="s">
        <v>351</v>
      </c>
      <c r="B32" s="35">
        <v>2011</v>
      </c>
      <c r="C32" s="35"/>
      <c r="D32" s="72">
        <v>5008</v>
      </c>
      <c r="E32" s="73">
        <v>905</v>
      </c>
      <c r="F32" s="35"/>
      <c r="G32" s="35"/>
      <c r="H32" s="35"/>
      <c r="I32" s="35"/>
      <c r="J32" s="35"/>
      <c r="K32" s="36"/>
    </row>
    <row r="33" spans="1:11" s="37" customFormat="1" ht="14.4" hidden="1">
      <c r="A33" s="74" t="s">
        <v>11</v>
      </c>
      <c r="B33" s="74" t="s">
        <v>352</v>
      </c>
      <c r="C33" s="74" t="s">
        <v>353</v>
      </c>
      <c r="D33" s="72">
        <v>5008</v>
      </c>
      <c r="E33" s="75">
        <v>250</v>
      </c>
      <c r="F33" s="74"/>
      <c r="G33" s="35"/>
      <c r="H33" s="35"/>
      <c r="I33" s="35"/>
      <c r="J33" s="35"/>
      <c r="K33" s="36"/>
    </row>
    <row r="34" spans="1:11" s="37" customFormat="1" ht="14.4" hidden="1">
      <c r="A34" s="74" t="s">
        <v>51</v>
      </c>
      <c r="B34" s="74" t="s">
        <v>352</v>
      </c>
      <c r="C34" s="74" t="s">
        <v>353</v>
      </c>
      <c r="D34" s="72">
        <v>5008</v>
      </c>
      <c r="E34" s="75">
        <v>462</v>
      </c>
      <c r="F34" s="74"/>
      <c r="G34" s="35"/>
      <c r="H34" s="35"/>
      <c r="I34" s="35"/>
      <c r="J34" s="35"/>
      <c r="K34" s="36"/>
    </row>
    <row r="35" spans="1:11" s="37" customFormat="1" ht="14.4" hidden="1">
      <c r="A35" s="74" t="s">
        <v>48</v>
      </c>
      <c r="B35" s="74" t="s">
        <v>352</v>
      </c>
      <c r="C35" s="74" t="s">
        <v>353</v>
      </c>
      <c r="D35" s="72">
        <v>5008</v>
      </c>
      <c r="E35" s="75">
        <v>509</v>
      </c>
      <c r="F35" s="74"/>
      <c r="G35" s="35"/>
      <c r="H35" s="35"/>
      <c r="I35" s="35"/>
      <c r="J35" s="35"/>
      <c r="K35" s="76">
        <v>79532</v>
      </c>
    </row>
    <row r="36" spans="1:11" s="37" customFormat="1" ht="14.4" hidden="1">
      <c r="A36" s="74" t="s">
        <v>24</v>
      </c>
      <c r="B36" s="74" t="s">
        <v>352</v>
      </c>
      <c r="C36" s="74" t="s">
        <v>353</v>
      </c>
      <c r="D36" s="72">
        <v>5008</v>
      </c>
      <c r="E36" s="75">
        <v>777</v>
      </c>
      <c r="F36" s="74"/>
      <c r="G36" s="35"/>
      <c r="H36" s="35"/>
      <c r="I36" s="35"/>
      <c r="J36" s="35"/>
      <c r="K36" s="36"/>
    </row>
    <row r="37" spans="1:11" s="37" customFormat="1" ht="14.4" hidden="1">
      <c r="A37" s="74" t="s">
        <v>82</v>
      </c>
      <c r="B37" s="74" t="s">
        <v>352</v>
      </c>
      <c r="C37" s="74" t="s">
        <v>353</v>
      </c>
      <c r="D37" s="72">
        <v>5008</v>
      </c>
      <c r="E37" s="75">
        <v>909</v>
      </c>
      <c r="F37" s="74"/>
      <c r="G37" s="35"/>
      <c r="H37" s="35"/>
      <c r="I37" s="35"/>
      <c r="J37" s="35"/>
      <c r="K37" s="36"/>
    </row>
    <row r="38" spans="1:11" s="37" customFormat="1" ht="14.4" hidden="1">
      <c r="A38" s="74" t="s">
        <v>61</v>
      </c>
      <c r="B38" s="74" t="s">
        <v>352</v>
      </c>
      <c r="C38" s="74" t="s">
        <v>353</v>
      </c>
      <c r="D38" s="72">
        <v>5008</v>
      </c>
      <c r="E38" s="77">
        <v>2948</v>
      </c>
      <c r="F38" s="74"/>
      <c r="G38" s="35"/>
      <c r="H38" s="35"/>
      <c r="I38" s="35"/>
      <c r="J38" s="35"/>
      <c r="K38" s="36"/>
    </row>
    <row r="39" spans="1:11" s="37" customFormat="1" ht="14.4" hidden="1">
      <c r="A39" s="74" t="s">
        <v>135</v>
      </c>
      <c r="B39" s="74" t="s">
        <v>352</v>
      </c>
      <c r="C39" s="74" t="s">
        <v>353</v>
      </c>
      <c r="D39" s="72">
        <v>5008</v>
      </c>
      <c r="E39" s="77">
        <v>8641</v>
      </c>
      <c r="F39" s="74"/>
      <c r="G39" s="35"/>
      <c r="H39" s="35"/>
      <c r="I39" s="35"/>
      <c r="J39" s="35"/>
      <c r="K39" s="36"/>
    </row>
    <row r="40" spans="1:11" s="37" customFormat="1" ht="14.4" hidden="1">
      <c r="A40" s="74" t="s">
        <v>22</v>
      </c>
      <c r="B40" s="74" t="s">
        <v>352</v>
      </c>
      <c r="C40" s="74" t="s">
        <v>353</v>
      </c>
      <c r="D40" s="72">
        <v>5008</v>
      </c>
      <c r="E40" s="77">
        <v>11177</v>
      </c>
      <c r="F40" s="74"/>
      <c r="G40" s="35"/>
      <c r="H40" s="35"/>
      <c r="I40" s="35"/>
      <c r="J40" s="35"/>
      <c r="K40" s="36"/>
    </row>
    <row r="41" spans="1:11" s="37" customFormat="1" ht="14.4" hidden="1">
      <c r="A41" s="74" t="s">
        <v>43</v>
      </c>
      <c r="B41" s="74" t="s">
        <v>352</v>
      </c>
      <c r="C41" s="74" t="s">
        <v>353</v>
      </c>
      <c r="D41" s="72">
        <v>5008</v>
      </c>
      <c r="E41" s="77">
        <v>12794</v>
      </c>
      <c r="F41" s="74"/>
      <c r="G41" s="35"/>
      <c r="H41" s="35"/>
      <c r="I41" s="35"/>
      <c r="J41" s="35"/>
      <c r="K41" s="36"/>
    </row>
    <row r="42" spans="1:11" s="37" customFormat="1" ht="14.4" hidden="1">
      <c r="A42" s="74" t="s">
        <v>63</v>
      </c>
      <c r="B42" s="74" t="s">
        <v>352</v>
      </c>
      <c r="C42" s="74" t="s">
        <v>353</v>
      </c>
      <c r="D42" s="72">
        <v>5008</v>
      </c>
      <c r="E42" s="78">
        <v>11.89547</v>
      </c>
      <c r="F42" s="74"/>
      <c r="G42" s="35"/>
      <c r="H42" s="35"/>
      <c r="I42" s="35"/>
      <c r="J42" s="35"/>
      <c r="K42" s="36"/>
    </row>
    <row r="43" spans="1:11" s="37" customFormat="1" ht="14.4" hidden="1">
      <c r="A43" s="74" t="s">
        <v>13</v>
      </c>
      <c r="B43" s="74" t="s">
        <v>352</v>
      </c>
      <c r="C43" s="74" t="s">
        <v>353</v>
      </c>
      <c r="D43" s="72">
        <v>5008</v>
      </c>
      <c r="E43" s="79">
        <v>24649.1</v>
      </c>
      <c r="F43" s="74"/>
      <c r="G43" s="35"/>
      <c r="H43" s="35"/>
      <c r="I43" s="35"/>
      <c r="J43" s="35"/>
      <c r="K43" s="36"/>
    </row>
    <row r="44" spans="1:11" s="37" customFormat="1" ht="14.4" hidden="1">
      <c r="A44" s="74" t="s">
        <v>26</v>
      </c>
      <c r="B44" s="74" t="s">
        <v>352</v>
      </c>
      <c r="C44" s="74" t="s">
        <v>353</v>
      </c>
      <c r="D44" s="72">
        <v>5008</v>
      </c>
      <c r="E44" s="79">
        <v>51086.201068674003</v>
      </c>
      <c r="F44" s="74"/>
      <c r="G44" s="35"/>
      <c r="H44" s="35"/>
      <c r="I44" s="35"/>
      <c r="J44" s="35"/>
      <c r="K44" s="36"/>
    </row>
    <row r="45" spans="1:11" s="37" customFormat="1">
      <c r="B45" s="35"/>
      <c r="C45" s="35"/>
      <c r="D45" s="35"/>
      <c r="E45" s="35"/>
      <c r="F45" s="35"/>
      <c r="G45" s="35"/>
      <c r="H45" s="35"/>
      <c r="I45" s="35"/>
      <c r="J45" s="35"/>
      <c r="K45" s="36"/>
    </row>
    <row r="46" spans="1:11" s="37" customFormat="1">
      <c r="A46" s="34" t="s">
        <v>359</v>
      </c>
      <c r="B46" s="35"/>
      <c r="D46" s="35"/>
      <c r="E46" s="35"/>
      <c r="F46" s="35"/>
      <c r="G46" s="35"/>
      <c r="H46" s="35"/>
      <c r="I46" s="35"/>
      <c r="J46" s="35"/>
      <c r="K46" s="36"/>
    </row>
    <row r="47" spans="1:11" s="37" customFormat="1">
      <c r="B47" s="35"/>
      <c r="D47" s="35"/>
      <c r="E47" s="35"/>
      <c r="F47" s="35"/>
      <c r="G47" s="35"/>
      <c r="H47" s="35"/>
      <c r="I47" s="35"/>
      <c r="J47" s="35"/>
      <c r="K47" s="36"/>
    </row>
    <row r="48" spans="1:11" s="37" customFormat="1">
      <c r="A48" s="344" t="s">
        <v>427</v>
      </c>
      <c r="B48" s="354">
        <v>89.17</v>
      </c>
      <c r="C48" s="35"/>
      <c r="D48" s="35"/>
      <c r="E48" s="35"/>
      <c r="F48" s="35"/>
      <c r="G48" s="35"/>
      <c r="H48" s="35"/>
      <c r="I48" s="35"/>
      <c r="J48" s="35"/>
      <c r="K48" s="36"/>
    </row>
    <row r="49" spans="1:11" s="37" customFormat="1">
      <c r="A49" s="345" t="s">
        <v>378</v>
      </c>
      <c r="B49" s="354">
        <v>50.658999999999999</v>
      </c>
      <c r="C49" s="35"/>
      <c r="D49" s="35"/>
      <c r="E49" s="35"/>
      <c r="F49" s="35"/>
      <c r="G49" s="35"/>
      <c r="H49" s="35"/>
      <c r="I49" s="35"/>
      <c r="J49" s="35"/>
      <c r="K49" s="36"/>
    </row>
    <row r="50" spans="1:11" s="37" customFormat="1">
      <c r="A50" s="346" t="s">
        <v>420</v>
      </c>
      <c r="B50" s="354">
        <v>144.61000000000001</v>
      </c>
      <c r="C50" s="35"/>
      <c r="D50" s="35"/>
      <c r="E50" s="35"/>
      <c r="F50" s="35"/>
      <c r="G50" s="35"/>
      <c r="H50" s="35"/>
      <c r="I50" s="35"/>
      <c r="J50" s="35"/>
      <c r="K50" s="36"/>
    </row>
    <row r="51" spans="1:11" s="37" customFormat="1">
      <c r="A51" s="347" t="s">
        <v>354</v>
      </c>
      <c r="B51" s="354">
        <v>24.21</v>
      </c>
      <c r="C51" s="35"/>
      <c r="D51" s="35"/>
      <c r="E51" s="35"/>
      <c r="F51" s="35"/>
      <c r="G51" s="35"/>
      <c r="H51" s="35"/>
      <c r="I51" s="35"/>
      <c r="J51" s="35"/>
      <c r="K51" s="36"/>
    </row>
    <row r="52" spans="1:11" s="37" customFormat="1">
      <c r="A52" s="348" t="s">
        <v>424</v>
      </c>
      <c r="B52" s="354">
        <v>14.451000000000001</v>
      </c>
      <c r="C52" s="35"/>
      <c r="D52" s="35"/>
      <c r="E52" s="35"/>
      <c r="F52" s="35"/>
      <c r="G52" s="35"/>
      <c r="H52" s="35"/>
      <c r="I52" s="35"/>
      <c r="J52" s="35"/>
      <c r="K52" s="36"/>
    </row>
    <row r="53" spans="1:11" s="37" customFormat="1">
      <c r="A53" s="343" t="s">
        <v>421</v>
      </c>
      <c r="B53" s="354">
        <v>12.794</v>
      </c>
      <c r="C53" s="35"/>
      <c r="D53" s="35"/>
      <c r="E53" s="35"/>
      <c r="F53" s="35"/>
      <c r="G53" s="35"/>
      <c r="H53" s="35"/>
      <c r="I53" s="35"/>
      <c r="J53" s="35"/>
      <c r="K53" s="36"/>
    </row>
    <row r="54" spans="1:11" s="37" customFormat="1">
      <c r="A54" s="344" t="s">
        <v>355</v>
      </c>
      <c r="B54" s="354">
        <v>12.788</v>
      </c>
      <c r="C54" s="35"/>
      <c r="D54" s="35"/>
      <c r="E54" s="35"/>
      <c r="F54" s="35"/>
      <c r="G54" s="35"/>
      <c r="H54" s="35"/>
      <c r="I54" s="35"/>
      <c r="J54" s="35"/>
      <c r="K54" s="36"/>
    </row>
    <row r="55" spans="1:11" s="37" customFormat="1">
      <c r="A55" s="345" t="s">
        <v>422</v>
      </c>
      <c r="B55" s="354">
        <v>8.6430000000000007</v>
      </c>
      <c r="C55" s="35"/>
      <c r="D55" s="35"/>
      <c r="E55" s="35"/>
      <c r="F55" s="35"/>
      <c r="G55" s="35"/>
      <c r="H55" s="35"/>
      <c r="I55" s="35"/>
      <c r="J55" s="35"/>
      <c r="K55" s="36"/>
    </row>
    <row r="56" spans="1:11" s="37" customFormat="1">
      <c r="A56" s="346" t="s">
        <v>356</v>
      </c>
      <c r="B56" s="354">
        <v>4.3639999999999999</v>
      </c>
      <c r="C56" s="35"/>
      <c r="D56" s="35"/>
      <c r="E56" s="35"/>
      <c r="F56" s="35"/>
      <c r="G56" s="35"/>
      <c r="H56" s="35"/>
      <c r="I56" s="35"/>
      <c r="J56" s="35"/>
      <c r="K56" s="36"/>
    </row>
    <row r="57" spans="1:11" s="37" customFormat="1" ht="16.95" customHeight="1">
      <c r="A57" s="347" t="s">
        <v>357</v>
      </c>
      <c r="B57" s="354">
        <v>3.2280000000000002</v>
      </c>
      <c r="C57" s="35"/>
      <c r="D57" s="35"/>
      <c r="E57" s="35"/>
      <c r="F57" s="35"/>
      <c r="G57" s="35"/>
      <c r="H57" s="35"/>
      <c r="I57" s="35"/>
      <c r="J57" s="35"/>
      <c r="K57" s="36"/>
    </row>
    <row r="58" spans="1:11" s="37" customFormat="1">
      <c r="A58" s="348" t="s">
        <v>425</v>
      </c>
      <c r="B58" s="354">
        <v>2.5499999999999998</v>
      </c>
      <c r="C58" s="35"/>
      <c r="D58" s="35"/>
      <c r="E58" s="35"/>
      <c r="F58" s="35"/>
      <c r="G58" s="35"/>
      <c r="H58" s="35"/>
      <c r="I58" s="35"/>
      <c r="J58" s="35"/>
      <c r="K58" s="36"/>
    </row>
    <row r="59" spans="1:11" s="37" customFormat="1" ht="22.2" customHeight="1">
      <c r="A59" s="349" t="s">
        <v>426</v>
      </c>
      <c r="B59" s="354">
        <v>6.4866791480000003</v>
      </c>
      <c r="C59" s="35"/>
      <c r="D59" s="35"/>
      <c r="E59" s="35"/>
      <c r="F59" s="35"/>
      <c r="G59" s="35"/>
      <c r="H59" s="35"/>
      <c r="I59" s="35"/>
      <c r="J59" s="35"/>
      <c r="K59" s="36"/>
    </row>
    <row r="60" spans="1:11" s="37" customFormat="1">
      <c r="A60" s="80" t="s">
        <v>358</v>
      </c>
      <c r="B60" s="354">
        <v>277.45800000000003</v>
      </c>
      <c r="C60" s="35"/>
      <c r="D60" s="35"/>
      <c r="E60" s="35"/>
      <c r="F60" s="35"/>
      <c r="G60" s="35"/>
      <c r="H60" s="35"/>
      <c r="I60" s="35"/>
      <c r="J60" s="35"/>
      <c r="K60" s="36"/>
    </row>
    <row r="61" spans="1:11" s="37" customFormat="1">
      <c r="B61" s="35"/>
      <c r="C61" s="35"/>
      <c r="D61" s="35"/>
      <c r="E61" s="35"/>
      <c r="F61" s="35"/>
      <c r="G61" s="35"/>
      <c r="H61" s="35"/>
      <c r="I61" s="35"/>
      <c r="J61" s="35"/>
      <c r="K61" s="36"/>
    </row>
    <row r="62" spans="1:11" s="37" customFormat="1">
      <c r="B62" s="35"/>
      <c r="C62" s="35"/>
      <c r="D62" s="35"/>
      <c r="E62" s="35"/>
      <c r="F62" s="35"/>
      <c r="G62" s="35"/>
      <c r="H62" s="35"/>
      <c r="I62" s="35"/>
      <c r="J62" s="35"/>
      <c r="K62" s="36"/>
    </row>
    <row r="63" spans="1:11" s="37" customFormat="1" ht="15.6">
      <c r="A63" s="81"/>
      <c r="B63" s="35"/>
      <c r="C63" s="35"/>
      <c r="D63" s="35"/>
      <c r="E63" s="35"/>
      <c r="F63" s="35"/>
      <c r="G63" s="35"/>
      <c r="H63" s="35"/>
      <c r="I63" s="35"/>
      <c r="J63" s="35"/>
      <c r="K63" s="36"/>
    </row>
    <row r="64" spans="1:11" s="37" customFormat="1">
      <c r="B64" s="35"/>
      <c r="C64" s="35"/>
      <c r="D64" s="35"/>
      <c r="E64" s="35"/>
      <c r="F64" s="35"/>
      <c r="G64" s="35"/>
      <c r="H64" s="35"/>
      <c r="I64" s="35"/>
      <c r="J64" s="35"/>
      <c r="K64" s="36"/>
    </row>
    <row r="65" spans="1:13" s="37" customFormat="1" ht="15.6">
      <c r="A65" s="81"/>
      <c r="B65" s="35"/>
      <c r="C65" s="35"/>
      <c r="D65" s="35"/>
      <c r="E65" s="35"/>
      <c r="F65" s="35"/>
      <c r="G65" s="35"/>
      <c r="H65" s="35"/>
      <c r="I65" s="35"/>
      <c r="J65" s="35"/>
      <c r="K65" s="36"/>
    </row>
    <row r="66" spans="1:13" s="37" customFormat="1">
      <c r="B66" s="35"/>
      <c r="C66" s="35"/>
      <c r="D66" s="35"/>
      <c r="E66" s="35"/>
      <c r="F66" s="35"/>
      <c r="G66" s="35"/>
      <c r="H66" s="35"/>
      <c r="I66" s="35"/>
      <c r="J66" s="35"/>
      <c r="K66" s="36"/>
    </row>
    <row r="67" spans="1:13" s="37" customFormat="1">
      <c r="B67" s="35"/>
      <c r="C67" s="35"/>
      <c r="D67" s="35"/>
      <c r="E67" s="35"/>
      <c r="F67" s="35"/>
      <c r="G67" s="35"/>
      <c r="H67" s="35"/>
      <c r="I67" s="35"/>
      <c r="J67" s="35"/>
      <c r="K67" s="36"/>
    </row>
    <row r="68" spans="1:13" s="37" customFormat="1">
      <c r="B68" s="35"/>
      <c r="C68" s="35"/>
      <c r="D68" s="35"/>
      <c r="E68" s="35"/>
      <c r="F68" s="35"/>
      <c r="G68" s="35"/>
      <c r="H68" s="35"/>
      <c r="I68" s="35"/>
      <c r="J68" s="35"/>
      <c r="K68" s="36"/>
    </row>
    <row r="69" spans="1:13" s="37" customFormat="1">
      <c r="B69" s="35"/>
      <c r="C69" s="35"/>
      <c r="D69" s="35"/>
      <c r="E69" s="35"/>
      <c r="F69" s="35"/>
      <c r="G69" s="35"/>
      <c r="H69" s="35"/>
      <c r="I69" s="35"/>
      <c r="J69" s="35"/>
      <c r="K69" s="36"/>
    </row>
    <row r="70" spans="1:13" s="37" customFormat="1">
      <c r="B70" s="35"/>
      <c r="C70" s="35"/>
      <c r="D70" s="35"/>
      <c r="E70" s="35"/>
      <c r="F70" s="35"/>
      <c r="G70" s="35"/>
      <c r="H70" s="35"/>
      <c r="I70" s="35"/>
      <c r="J70" s="35"/>
      <c r="K70" s="36"/>
    </row>
    <row r="71" spans="1:13" s="37" customFormat="1">
      <c r="B71" s="35"/>
      <c r="C71" s="35"/>
      <c r="D71" s="35"/>
      <c r="E71" s="35"/>
      <c r="F71" s="35"/>
      <c r="G71" s="35"/>
      <c r="H71" s="35"/>
      <c r="I71" s="35"/>
      <c r="J71" s="35"/>
      <c r="K71" s="36"/>
    </row>
    <row r="72" spans="1:13" s="37" customFormat="1">
      <c r="B72" s="35"/>
      <c r="C72" s="35"/>
      <c r="D72" s="35"/>
      <c r="E72" s="35"/>
      <c r="F72" s="35"/>
      <c r="G72" s="35"/>
      <c r="H72" s="35"/>
      <c r="I72" s="35"/>
      <c r="J72" s="35"/>
      <c r="K72" s="36"/>
    </row>
    <row r="73" spans="1:13" s="37" customFormat="1">
      <c r="B73" s="35"/>
      <c r="C73" s="35"/>
      <c r="D73" s="35"/>
      <c r="E73" s="35"/>
      <c r="F73" s="35"/>
      <c r="G73" s="35"/>
      <c r="H73" s="35"/>
      <c r="I73" s="35"/>
      <c r="J73" s="35"/>
      <c r="K73" s="36"/>
    </row>
    <row r="74" spans="1:13" s="37" customFormat="1">
      <c r="B74" s="35"/>
      <c r="C74" s="35"/>
      <c r="D74" s="35"/>
      <c r="E74" s="35"/>
      <c r="F74" s="35"/>
      <c r="G74" s="35"/>
      <c r="H74" s="35"/>
      <c r="I74" s="35"/>
      <c r="J74" s="35"/>
      <c r="K74" s="36"/>
    </row>
    <row r="75" spans="1:13" s="37" customFormat="1">
      <c r="B75" s="35"/>
      <c r="C75" s="35"/>
      <c r="D75" s="35"/>
      <c r="E75" s="35"/>
      <c r="F75" s="35"/>
      <c r="G75" s="35"/>
      <c r="H75" s="35"/>
      <c r="I75" s="35"/>
      <c r="J75" s="35"/>
      <c r="K75" s="36"/>
    </row>
    <row r="76" spans="1:13" s="37" customFormat="1">
      <c r="B76" s="35"/>
      <c r="C76" s="35"/>
      <c r="D76" s="35"/>
      <c r="E76" s="35"/>
      <c r="F76" s="35"/>
      <c r="G76" s="35"/>
      <c r="H76" s="35"/>
      <c r="I76" s="35"/>
      <c r="J76" s="35"/>
      <c r="K76" s="36"/>
      <c r="M76" s="82"/>
    </row>
    <row r="77" spans="1:13" s="37" customFormat="1">
      <c r="B77" s="35"/>
      <c r="C77" s="35"/>
      <c r="D77" s="35"/>
      <c r="E77" s="35"/>
      <c r="F77" s="35"/>
      <c r="G77" s="35"/>
      <c r="H77" s="35"/>
      <c r="I77" s="35"/>
      <c r="J77" s="35"/>
      <c r="K77" s="36"/>
    </row>
    <row r="78" spans="1:13" s="37" customFormat="1">
      <c r="B78" s="35"/>
      <c r="C78" s="35"/>
      <c r="D78" s="35"/>
      <c r="E78" s="35"/>
      <c r="F78" s="35"/>
      <c r="G78" s="35"/>
      <c r="H78" s="35"/>
      <c r="I78" s="35"/>
      <c r="J78" s="35"/>
      <c r="K78" s="36"/>
    </row>
    <row r="79" spans="1:13" s="37" customFormat="1">
      <c r="B79" s="35"/>
      <c r="C79" s="35"/>
      <c r="D79" s="35"/>
      <c r="E79" s="35"/>
      <c r="F79" s="35"/>
      <c r="G79" s="35"/>
      <c r="H79" s="35"/>
      <c r="I79" s="35"/>
      <c r="J79" s="35"/>
      <c r="K79" s="36"/>
    </row>
    <row r="80" spans="1:13" s="37" customFormat="1">
      <c r="B80" s="35"/>
      <c r="C80" s="35"/>
      <c r="D80" s="35"/>
      <c r="E80" s="35"/>
      <c r="F80" s="35"/>
      <c r="G80" s="35"/>
      <c r="H80" s="35"/>
      <c r="I80" s="35"/>
      <c r="J80" s="35"/>
      <c r="K80" s="36"/>
    </row>
    <row r="81" spans="2:11" s="37" customFormat="1">
      <c r="B81" s="35"/>
      <c r="C81" s="35"/>
      <c r="D81" s="35"/>
      <c r="E81" s="35"/>
      <c r="F81" s="35"/>
      <c r="G81" s="35"/>
      <c r="H81" s="35"/>
      <c r="I81" s="35"/>
      <c r="J81" s="35"/>
      <c r="K81" s="36"/>
    </row>
    <row r="82" spans="2:11" s="37" customFormat="1">
      <c r="B82" s="35"/>
      <c r="C82" s="35"/>
      <c r="D82" s="35"/>
      <c r="E82" s="35"/>
      <c r="F82" s="35"/>
      <c r="G82" s="35"/>
      <c r="H82" s="35"/>
      <c r="I82" s="35"/>
      <c r="J82" s="35"/>
      <c r="K82" s="36"/>
    </row>
    <row r="83" spans="2:11" s="37" customFormat="1">
      <c r="B83" s="35"/>
      <c r="C83" s="35"/>
      <c r="D83" s="35"/>
      <c r="E83" s="35"/>
      <c r="F83" s="35"/>
      <c r="G83" s="35"/>
      <c r="H83" s="35"/>
      <c r="I83" s="35"/>
      <c r="J83" s="35"/>
      <c r="K83" s="36"/>
    </row>
    <row r="84" spans="2:11" s="37" customFormat="1">
      <c r="B84" s="35"/>
      <c r="C84" s="35"/>
      <c r="D84" s="35"/>
      <c r="E84" s="35"/>
      <c r="F84" s="35"/>
      <c r="G84" s="35"/>
      <c r="H84" s="35"/>
      <c r="I84" s="35"/>
      <c r="J84" s="35"/>
      <c r="K84" s="36"/>
    </row>
    <row r="85" spans="2:11" s="37" customFormat="1">
      <c r="B85" s="35"/>
      <c r="C85" s="35"/>
      <c r="D85" s="35"/>
      <c r="E85" s="35"/>
      <c r="F85" s="35"/>
      <c r="G85" s="35"/>
      <c r="H85" s="35"/>
      <c r="I85" s="35"/>
      <c r="J85" s="35"/>
      <c r="K85" s="36"/>
    </row>
    <row r="86" spans="2:11" s="37" customFormat="1">
      <c r="B86" s="35"/>
      <c r="C86" s="35"/>
      <c r="D86" s="35"/>
      <c r="E86" s="35"/>
      <c r="F86" s="35"/>
      <c r="G86" s="35"/>
      <c r="H86" s="35"/>
      <c r="I86" s="35"/>
      <c r="J86" s="35"/>
      <c r="K86" s="36"/>
    </row>
    <row r="87" spans="2:11" s="37" customFormat="1">
      <c r="B87" s="35"/>
      <c r="C87" s="35"/>
      <c r="D87" s="35"/>
      <c r="E87" s="35"/>
      <c r="F87" s="35"/>
      <c r="G87" s="35"/>
      <c r="H87" s="35"/>
      <c r="I87" s="35"/>
      <c r="J87" s="35"/>
      <c r="K87" s="36"/>
    </row>
    <row r="88" spans="2:11" s="37" customFormat="1">
      <c r="B88" s="35"/>
      <c r="C88" s="35"/>
      <c r="D88" s="35"/>
      <c r="E88" s="35"/>
      <c r="F88" s="35"/>
      <c r="G88" s="35"/>
      <c r="H88" s="35"/>
      <c r="I88" s="35"/>
      <c r="J88" s="35"/>
      <c r="K88" s="36"/>
    </row>
    <row r="89" spans="2:11" s="37" customFormat="1">
      <c r="B89" s="35"/>
      <c r="C89" s="35"/>
      <c r="D89" s="35"/>
      <c r="E89" s="35"/>
      <c r="F89" s="35"/>
      <c r="G89" s="35"/>
      <c r="H89" s="35"/>
      <c r="I89" s="35"/>
      <c r="J89" s="35"/>
      <c r="K89" s="36"/>
    </row>
    <row r="90" spans="2:11" s="37" customFormat="1">
      <c r="B90" s="35"/>
      <c r="C90" s="35"/>
      <c r="D90" s="35"/>
      <c r="E90" s="35"/>
      <c r="F90" s="35"/>
      <c r="G90" s="35"/>
      <c r="H90" s="35"/>
      <c r="I90" s="35"/>
      <c r="J90" s="35"/>
      <c r="K90" s="36"/>
    </row>
    <row r="91" spans="2:11" s="37" customFormat="1">
      <c r="B91" s="35"/>
      <c r="C91" s="35"/>
      <c r="D91" s="35"/>
      <c r="E91" s="35"/>
      <c r="F91" s="35"/>
      <c r="G91" s="35"/>
      <c r="H91" s="35"/>
      <c r="I91" s="35"/>
      <c r="J91" s="35"/>
      <c r="K91" s="36"/>
    </row>
    <row r="92" spans="2:11" s="37" customFormat="1"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2:11" s="37" customFormat="1">
      <c r="B93" s="35"/>
      <c r="C93" s="35"/>
      <c r="D93" s="35"/>
      <c r="E93" s="35"/>
      <c r="F93" s="35"/>
      <c r="G93" s="35"/>
      <c r="H93" s="35"/>
      <c r="I93" s="35"/>
      <c r="J93" s="35"/>
      <c r="K93" s="36"/>
    </row>
    <row r="94" spans="2:11" s="37" customFormat="1">
      <c r="B94" s="35"/>
      <c r="C94" s="35"/>
      <c r="D94" s="35"/>
      <c r="E94" s="35"/>
      <c r="F94" s="35"/>
      <c r="G94" s="35"/>
      <c r="H94" s="35"/>
      <c r="I94" s="35"/>
      <c r="J94" s="35"/>
      <c r="K94" s="36"/>
    </row>
    <row r="95" spans="2:11" s="37" customFormat="1">
      <c r="B95" s="35"/>
      <c r="C95" s="35"/>
      <c r="D95" s="35"/>
      <c r="E95" s="35"/>
      <c r="F95" s="35"/>
      <c r="G95" s="35"/>
      <c r="H95" s="35"/>
      <c r="I95" s="35"/>
      <c r="J95" s="35"/>
      <c r="K95" s="36"/>
    </row>
    <row r="96" spans="2:11" s="37" customFormat="1"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2:11" s="37" customFormat="1">
      <c r="B97" s="35"/>
      <c r="C97" s="35"/>
      <c r="D97" s="35"/>
      <c r="E97" s="35"/>
      <c r="F97" s="35"/>
      <c r="G97" s="35"/>
      <c r="H97" s="35"/>
      <c r="I97" s="35"/>
      <c r="J97" s="35"/>
      <c r="K97" s="36"/>
    </row>
    <row r="98" spans="2:11" s="37" customFormat="1">
      <c r="B98" s="35"/>
      <c r="C98" s="35"/>
      <c r="D98" s="35"/>
      <c r="E98" s="35"/>
      <c r="F98" s="35"/>
      <c r="G98" s="35"/>
      <c r="H98" s="35"/>
      <c r="I98" s="35"/>
      <c r="J98" s="35"/>
      <c r="K98" s="36"/>
    </row>
    <row r="99" spans="2:11" s="37" customFormat="1">
      <c r="B99" s="35"/>
      <c r="C99" s="35"/>
      <c r="D99" s="35"/>
      <c r="E99" s="35"/>
      <c r="F99" s="35"/>
      <c r="G99" s="35"/>
      <c r="H99" s="35"/>
      <c r="I99" s="35"/>
      <c r="J99" s="35"/>
      <c r="K99" s="36"/>
    </row>
    <row r="100" spans="2:11" s="37" customFormat="1">
      <c r="B100" s="35"/>
      <c r="C100" s="35"/>
      <c r="D100" s="35"/>
      <c r="E100" s="35"/>
      <c r="F100" s="35"/>
      <c r="G100" s="35"/>
      <c r="H100" s="35"/>
      <c r="I100" s="35"/>
      <c r="J100" s="35"/>
      <c r="K100" s="36"/>
    </row>
    <row r="101" spans="2:11" s="37" customFormat="1">
      <c r="B101" s="35"/>
      <c r="C101" s="35"/>
      <c r="D101" s="35"/>
      <c r="E101" s="35"/>
      <c r="F101" s="35"/>
      <c r="G101" s="35"/>
      <c r="H101" s="35"/>
      <c r="I101" s="35"/>
      <c r="J101" s="35"/>
      <c r="K101" s="36"/>
    </row>
    <row r="102" spans="2:11" s="37" customFormat="1">
      <c r="B102" s="35"/>
      <c r="C102" s="35"/>
      <c r="D102" s="35"/>
      <c r="E102" s="35"/>
      <c r="F102" s="35"/>
      <c r="G102" s="35"/>
      <c r="H102" s="35"/>
      <c r="I102" s="35"/>
      <c r="J102" s="35"/>
      <c r="K102" s="36"/>
    </row>
    <row r="103" spans="2:11" s="37" customFormat="1">
      <c r="B103" s="35"/>
      <c r="C103" s="35"/>
      <c r="D103" s="35"/>
      <c r="E103" s="35"/>
      <c r="F103" s="35"/>
      <c r="G103" s="35"/>
      <c r="H103" s="35"/>
      <c r="I103" s="35"/>
      <c r="J103" s="35"/>
      <c r="K103" s="36"/>
    </row>
    <row r="104" spans="2:11" s="37" customFormat="1">
      <c r="B104" s="35"/>
      <c r="C104" s="35"/>
      <c r="D104" s="35"/>
      <c r="E104" s="35"/>
      <c r="F104" s="35"/>
      <c r="G104" s="35"/>
      <c r="H104" s="35"/>
      <c r="I104" s="35"/>
      <c r="J104" s="35"/>
      <c r="K104" s="36"/>
    </row>
    <row r="105" spans="2:11" s="37" customFormat="1">
      <c r="B105" s="35"/>
      <c r="C105" s="35"/>
      <c r="D105" s="35"/>
      <c r="E105" s="35"/>
      <c r="F105" s="35"/>
      <c r="G105" s="35"/>
      <c r="H105" s="35"/>
      <c r="I105" s="35"/>
      <c r="J105" s="35"/>
      <c r="K105" s="36"/>
    </row>
    <row r="106" spans="2:11" s="37" customFormat="1">
      <c r="B106" s="35"/>
      <c r="C106" s="35"/>
      <c r="D106" s="35"/>
      <c r="E106" s="35"/>
      <c r="F106" s="35"/>
      <c r="G106" s="35"/>
      <c r="H106" s="35"/>
      <c r="I106" s="35"/>
      <c r="J106" s="35"/>
      <c r="K106" s="36"/>
    </row>
    <row r="107" spans="2:11" s="37" customFormat="1">
      <c r="B107" s="35"/>
      <c r="C107" s="35"/>
      <c r="D107" s="35"/>
      <c r="E107" s="35"/>
      <c r="F107" s="35"/>
      <c r="G107" s="35"/>
      <c r="H107" s="35"/>
      <c r="I107" s="35"/>
      <c r="J107" s="35"/>
      <c r="K107" s="36"/>
    </row>
    <row r="108" spans="2:11" s="37" customFormat="1">
      <c r="B108" s="35"/>
      <c r="C108" s="35"/>
      <c r="D108" s="35"/>
      <c r="E108" s="35"/>
      <c r="F108" s="35"/>
      <c r="G108" s="35"/>
      <c r="H108" s="35"/>
      <c r="I108" s="35"/>
      <c r="J108" s="35"/>
      <c r="K108" s="36"/>
    </row>
    <row r="109" spans="2:11" s="37" customFormat="1">
      <c r="B109" s="35"/>
      <c r="C109" s="35"/>
      <c r="D109" s="35"/>
      <c r="E109" s="35"/>
      <c r="F109" s="35"/>
      <c r="G109" s="35"/>
      <c r="H109" s="35"/>
      <c r="I109" s="35"/>
      <c r="J109" s="35"/>
      <c r="K109" s="36"/>
    </row>
    <row r="110" spans="2:11" s="37" customFormat="1">
      <c r="B110" s="35"/>
      <c r="C110" s="35"/>
      <c r="D110" s="35"/>
      <c r="E110" s="35"/>
      <c r="F110" s="35"/>
      <c r="G110" s="35"/>
      <c r="H110" s="35"/>
      <c r="I110" s="35"/>
      <c r="J110" s="35"/>
      <c r="K110" s="36"/>
    </row>
    <row r="111" spans="2:11" s="37" customFormat="1">
      <c r="B111" s="35"/>
      <c r="C111" s="35"/>
      <c r="D111" s="35"/>
      <c r="E111" s="35"/>
      <c r="F111" s="35"/>
      <c r="G111" s="35"/>
      <c r="H111" s="35"/>
      <c r="I111" s="35"/>
      <c r="J111" s="35"/>
      <c r="K111" s="36"/>
    </row>
    <row r="112" spans="2:11" s="37" customFormat="1">
      <c r="B112" s="35"/>
      <c r="C112" s="35"/>
      <c r="D112" s="35"/>
      <c r="E112" s="35"/>
      <c r="F112" s="35"/>
      <c r="G112" s="35"/>
      <c r="H112" s="35"/>
      <c r="I112" s="35"/>
      <c r="J112" s="35"/>
      <c r="K112" s="36"/>
    </row>
    <row r="113" spans="2:11" s="37" customFormat="1">
      <c r="B113" s="35"/>
      <c r="C113" s="35"/>
      <c r="D113" s="35"/>
      <c r="E113" s="35"/>
      <c r="F113" s="35"/>
      <c r="G113" s="35"/>
      <c r="H113" s="35"/>
      <c r="I113" s="35"/>
      <c r="J113" s="35"/>
      <c r="K113" s="36"/>
    </row>
    <row r="114" spans="2:11" s="37" customFormat="1">
      <c r="B114" s="35"/>
      <c r="C114" s="35"/>
      <c r="D114" s="35"/>
      <c r="E114" s="35"/>
      <c r="F114" s="35"/>
      <c r="G114" s="35"/>
      <c r="H114" s="35"/>
      <c r="I114" s="35"/>
      <c r="J114" s="35"/>
      <c r="K114" s="36"/>
    </row>
    <row r="115" spans="2:11" s="37" customFormat="1">
      <c r="B115" s="35"/>
      <c r="C115" s="35"/>
      <c r="D115" s="35"/>
      <c r="E115" s="35"/>
      <c r="F115" s="35"/>
      <c r="G115" s="35"/>
      <c r="H115" s="35"/>
      <c r="I115" s="35"/>
      <c r="J115" s="35"/>
      <c r="K115" s="36"/>
    </row>
    <row r="116" spans="2:11" s="37" customFormat="1">
      <c r="B116" s="35"/>
      <c r="C116" s="35"/>
      <c r="D116" s="35"/>
      <c r="E116" s="35"/>
      <c r="F116" s="35"/>
      <c r="G116" s="35"/>
      <c r="H116" s="35"/>
      <c r="I116" s="35"/>
      <c r="J116" s="35"/>
      <c r="K116" s="36"/>
    </row>
    <row r="117" spans="2:11" s="37" customFormat="1">
      <c r="B117" s="35"/>
      <c r="C117" s="35"/>
      <c r="D117" s="35"/>
      <c r="E117" s="35"/>
      <c r="F117" s="35"/>
      <c r="G117" s="35"/>
      <c r="H117" s="35"/>
      <c r="I117" s="35"/>
      <c r="J117" s="35"/>
      <c r="K117" s="36"/>
    </row>
    <row r="118" spans="2:11" s="37" customFormat="1">
      <c r="B118" s="35"/>
      <c r="C118" s="35"/>
      <c r="D118" s="35"/>
      <c r="E118" s="35"/>
      <c r="F118" s="35"/>
      <c r="G118" s="35"/>
      <c r="H118" s="35"/>
      <c r="I118" s="35"/>
      <c r="J118" s="35"/>
      <c r="K118" s="36"/>
    </row>
    <row r="119" spans="2:11" s="37" customFormat="1">
      <c r="B119" s="35"/>
      <c r="C119" s="35"/>
      <c r="D119" s="35"/>
      <c r="E119" s="35"/>
      <c r="F119" s="35"/>
      <c r="G119" s="35"/>
      <c r="H119" s="35"/>
      <c r="I119" s="35"/>
      <c r="J119" s="35"/>
      <c r="K119" s="36"/>
    </row>
    <row r="120" spans="2:11" s="37" customFormat="1">
      <c r="B120" s="35"/>
      <c r="C120" s="35"/>
      <c r="D120" s="35"/>
      <c r="E120" s="35"/>
      <c r="F120" s="35"/>
      <c r="G120" s="35"/>
      <c r="H120" s="35"/>
      <c r="I120" s="35"/>
      <c r="J120" s="35"/>
      <c r="K120" s="36"/>
    </row>
    <row r="121" spans="2:11" s="37" customFormat="1">
      <c r="B121" s="35"/>
      <c r="C121" s="35"/>
      <c r="D121" s="35"/>
      <c r="E121" s="35"/>
      <c r="F121" s="35"/>
      <c r="G121" s="35"/>
      <c r="H121" s="35"/>
      <c r="I121" s="35"/>
      <c r="J121" s="35"/>
      <c r="K121" s="36"/>
    </row>
    <row r="122" spans="2:11" s="37" customFormat="1">
      <c r="B122" s="35"/>
      <c r="C122" s="35"/>
      <c r="D122" s="35"/>
      <c r="E122" s="35"/>
      <c r="F122" s="35"/>
      <c r="G122" s="35"/>
      <c r="H122" s="35"/>
      <c r="I122" s="35"/>
      <c r="J122" s="35"/>
      <c r="K122" s="36"/>
    </row>
    <row r="123" spans="2:11" s="37" customFormat="1">
      <c r="B123" s="35"/>
      <c r="C123" s="35"/>
      <c r="D123" s="35"/>
      <c r="E123" s="35"/>
      <c r="F123" s="35"/>
      <c r="G123" s="35"/>
      <c r="H123" s="35"/>
      <c r="I123" s="35"/>
      <c r="J123" s="35"/>
      <c r="K123" s="36"/>
    </row>
    <row r="124" spans="2:11" s="37" customFormat="1">
      <c r="B124" s="35"/>
      <c r="C124" s="35"/>
      <c r="D124" s="35"/>
      <c r="E124" s="35"/>
      <c r="F124" s="35"/>
      <c r="G124" s="35"/>
      <c r="H124" s="35"/>
      <c r="I124" s="35"/>
      <c r="J124" s="35"/>
      <c r="K124" s="36"/>
    </row>
    <row r="125" spans="2:11" s="37" customFormat="1">
      <c r="B125" s="35"/>
      <c r="C125" s="35"/>
      <c r="D125" s="35"/>
      <c r="E125" s="35"/>
      <c r="F125" s="35"/>
      <c r="G125" s="35"/>
      <c r="H125" s="35"/>
      <c r="I125" s="35"/>
      <c r="J125" s="35"/>
      <c r="K125" s="36"/>
    </row>
    <row r="126" spans="2:11" s="37" customFormat="1">
      <c r="B126" s="35"/>
      <c r="C126" s="35"/>
      <c r="D126" s="35"/>
      <c r="E126" s="35"/>
      <c r="F126" s="35"/>
      <c r="G126" s="35"/>
      <c r="H126" s="35"/>
      <c r="I126" s="35"/>
      <c r="J126" s="35"/>
      <c r="K126" s="36"/>
    </row>
    <row r="127" spans="2:11" s="37" customFormat="1">
      <c r="B127" s="35"/>
      <c r="C127" s="35"/>
      <c r="D127" s="35"/>
      <c r="E127" s="35"/>
      <c r="F127" s="35"/>
      <c r="G127" s="35"/>
      <c r="H127" s="35"/>
      <c r="I127" s="35"/>
      <c r="J127" s="35"/>
      <c r="K127" s="36"/>
    </row>
    <row r="128" spans="2:11" s="37" customFormat="1">
      <c r="B128" s="35"/>
      <c r="C128" s="35"/>
      <c r="D128" s="35"/>
      <c r="E128" s="35"/>
      <c r="F128" s="35"/>
      <c r="G128" s="35"/>
      <c r="H128" s="35"/>
      <c r="I128" s="35"/>
      <c r="J128" s="35"/>
      <c r="K128" s="36"/>
    </row>
    <row r="129" spans="2:11" s="37" customFormat="1">
      <c r="B129" s="35"/>
      <c r="C129" s="35"/>
      <c r="D129" s="35"/>
      <c r="E129" s="35"/>
      <c r="F129" s="35"/>
      <c r="G129" s="35"/>
      <c r="H129" s="35"/>
      <c r="I129" s="35"/>
      <c r="J129" s="35"/>
      <c r="K129" s="36"/>
    </row>
    <row r="130" spans="2:11" s="37" customFormat="1">
      <c r="B130" s="35"/>
      <c r="C130" s="35"/>
      <c r="D130" s="35"/>
      <c r="E130" s="35"/>
      <c r="F130" s="35"/>
      <c r="G130" s="35"/>
      <c r="H130" s="35"/>
      <c r="I130" s="35"/>
      <c r="J130" s="35"/>
      <c r="K130" s="36"/>
    </row>
    <row r="131" spans="2:11" s="37" customFormat="1">
      <c r="B131" s="35"/>
      <c r="C131" s="35"/>
      <c r="D131" s="35"/>
      <c r="E131" s="35"/>
      <c r="F131" s="35"/>
      <c r="G131" s="35"/>
      <c r="H131" s="35"/>
      <c r="I131" s="35"/>
      <c r="J131" s="35"/>
      <c r="K131" s="36"/>
    </row>
    <row r="132" spans="2:11" s="37" customFormat="1">
      <c r="B132" s="35"/>
      <c r="C132" s="35"/>
      <c r="D132" s="35"/>
      <c r="E132" s="35"/>
      <c r="F132" s="35"/>
      <c r="G132" s="35"/>
      <c r="H132" s="35"/>
      <c r="I132" s="35"/>
      <c r="J132" s="35"/>
      <c r="K132" s="36"/>
    </row>
    <row r="133" spans="2:11" s="37" customFormat="1">
      <c r="B133" s="35"/>
      <c r="C133" s="35"/>
      <c r="D133" s="35"/>
      <c r="E133" s="35"/>
      <c r="F133" s="35"/>
      <c r="G133" s="35"/>
      <c r="H133" s="35"/>
      <c r="I133" s="35"/>
      <c r="J133" s="35"/>
      <c r="K133" s="36"/>
    </row>
    <row r="134" spans="2:11" s="37" customFormat="1">
      <c r="B134" s="35"/>
      <c r="C134" s="35"/>
      <c r="D134" s="35"/>
      <c r="E134" s="35"/>
      <c r="F134" s="35"/>
      <c r="G134" s="35"/>
      <c r="H134" s="35"/>
      <c r="I134" s="35"/>
      <c r="J134" s="35"/>
      <c r="K134" s="36"/>
    </row>
    <row r="135" spans="2:11" s="37" customFormat="1">
      <c r="B135" s="35"/>
      <c r="C135" s="35"/>
      <c r="D135" s="35"/>
      <c r="E135" s="35"/>
      <c r="F135" s="35"/>
      <c r="G135" s="35"/>
      <c r="H135" s="35"/>
      <c r="I135" s="35"/>
      <c r="J135" s="35"/>
      <c r="K135" s="36"/>
    </row>
    <row r="136" spans="2:11" s="37" customFormat="1">
      <c r="B136" s="35"/>
      <c r="C136" s="35"/>
      <c r="D136" s="35"/>
      <c r="E136" s="35"/>
      <c r="F136" s="35"/>
      <c r="G136" s="35"/>
      <c r="H136" s="35"/>
      <c r="I136" s="35"/>
      <c r="J136" s="35"/>
      <c r="K136" s="36"/>
    </row>
    <row r="137" spans="2:11" s="37" customFormat="1">
      <c r="B137" s="35"/>
      <c r="C137" s="35"/>
      <c r="D137" s="35"/>
      <c r="E137" s="35"/>
      <c r="F137" s="35"/>
      <c r="G137" s="35"/>
      <c r="H137" s="35"/>
      <c r="I137" s="35"/>
      <c r="J137" s="35"/>
      <c r="K137" s="36"/>
    </row>
    <row r="138" spans="2:11" s="37" customFormat="1">
      <c r="B138" s="35"/>
      <c r="C138" s="35"/>
      <c r="D138" s="35"/>
      <c r="E138" s="35"/>
      <c r="F138" s="35"/>
      <c r="G138" s="35"/>
      <c r="H138" s="35"/>
      <c r="I138" s="35"/>
      <c r="J138" s="35"/>
      <c r="K138" s="36"/>
    </row>
    <row r="139" spans="2:11" s="37" customFormat="1">
      <c r="B139" s="35"/>
      <c r="C139" s="35"/>
      <c r="D139" s="35"/>
      <c r="E139" s="35"/>
      <c r="F139" s="35"/>
      <c r="G139" s="35"/>
      <c r="H139" s="35"/>
      <c r="I139" s="35"/>
      <c r="J139" s="35"/>
      <c r="K139" s="36"/>
    </row>
    <row r="140" spans="2:11" s="37" customFormat="1">
      <c r="B140" s="35"/>
      <c r="C140" s="35"/>
      <c r="D140" s="35"/>
      <c r="E140" s="35"/>
      <c r="F140" s="35"/>
      <c r="G140" s="35"/>
      <c r="H140" s="35"/>
      <c r="I140" s="35"/>
      <c r="J140" s="35"/>
      <c r="K140" s="36"/>
    </row>
    <row r="141" spans="2:11" s="37" customFormat="1">
      <c r="B141" s="35"/>
      <c r="C141" s="35"/>
      <c r="D141" s="35"/>
      <c r="E141" s="35"/>
      <c r="F141" s="35"/>
      <c r="G141" s="35"/>
      <c r="H141" s="35"/>
      <c r="I141" s="35"/>
      <c r="J141" s="35"/>
      <c r="K141" s="36"/>
    </row>
    <row r="142" spans="2:11" s="37" customFormat="1">
      <c r="B142" s="35"/>
      <c r="C142" s="35"/>
      <c r="D142" s="35"/>
      <c r="E142" s="35"/>
      <c r="F142" s="35"/>
      <c r="G142" s="35"/>
      <c r="H142" s="35"/>
      <c r="I142" s="35"/>
      <c r="J142" s="35"/>
      <c r="K142" s="36"/>
    </row>
    <row r="143" spans="2:11" s="37" customFormat="1">
      <c r="B143" s="35"/>
      <c r="C143" s="35"/>
      <c r="D143" s="35"/>
      <c r="E143" s="35"/>
      <c r="F143" s="35"/>
      <c r="G143" s="35"/>
      <c r="H143" s="35"/>
      <c r="I143" s="35"/>
      <c r="J143" s="35"/>
      <c r="K143" s="36"/>
    </row>
    <row r="144" spans="2:11" s="37" customFormat="1">
      <c r="B144" s="35"/>
      <c r="C144" s="35"/>
      <c r="D144" s="35"/>
      <c r="E144" s="35"/>
      <c r="F144" s="35"/>
      <c r="G144" s="35"/>
      <c r="H144" s="35"/>
      <c r="I144" s="35"/>
      <c r="J144" s="35"/>
      <c r="K144" s="36"/>
    </row>
    <row r="145" spans="2:11" s="37" customFormat="1">
      <c r="B145" s="35"/>
      <c r="C145" s="35"/>
      <c r="D145" s="35"/>
      <c r="E145" s="35"/>
      <c r="F145" s="35"/>
      <c r="G145" s="35"/>
      <c r="H145" s="35"/>
      <c r="I145" s="35"/>
      <c r="J145" s="35"/>
      <c r="K145" s="36"/>
    </row>
    <row r="146" spans="2:11" s="37" customFormat="1">
      <c r="B146" s="35"/>
      <c r="C146" s="35"/>
      <c r="D146" s="35"/>
      <c r="E146" s="35"/>
      <c r="F146" s="35"/>
      <c r="G146" s="35"/>
      <c r="H146" s="35"/>
      <c r="I146" s="35"/>
      <c r="J146" s="35"/>
      <c r="K146" s="36"/>
    </row>
    <row r="147" spans="2:11" s="37" customFormat="1">
      <c r="B147" s="35"/>
      <c r="C147" s="35"/>
      <c r="D147" s="35"/>
      <c r="E147" s="35"/>
      <c r="F147" s="35"/>
      <c r="G147" s="35"/>
      <c r="H147" s="35"/>
      <c r="I147" s="35"/>
      <c r="J147" s="35"/>
      <c r="K147" s="36"/>
    </row>
    <row r="148" spans="2:11" s="37" customFormat="1">
      <c r="B148" s="35"/>
      <c r="C148" s="35"/>
      <c r="D148" s="35"/>
      <c r="E148" s="35"/>
      <c r="F148" s="35"/>
      <c r="G148" s="35"/>
      <c r="H148" s="35"/>
      <c r="I148" s="35"/>
      <c r="J148" s="35"/>
      <c r="K148" s="36"/>
    </row>
    <row r="149" spans="2:11" s="37" customFormat="1">
      <c r="B149" s="35"/>
      <c r="C149" s="35"/>
      <c r="D149" s="35"/>
      <c r="E149" s="35"/>
      <c r="F149" s="35"/>
      <c r="G149" s="35"/>
      <c r="H149" s="35"/>
      <c r="I149" s="35"/>
      <c r="J149" s="35"/>
      <c r="K149" s="36"/>
    </row>
    <row r="150" spans="2:11" s="37" customFormat="1">
      <c r="B150" s="35"/>
      <c r="C150" s="35"/>
      <c r="D150" s="35"/>
      <c r="E150" s="35"/>
      <c r="F150" s="35"/>
      <c r="G150" s="35"/>
      <c r="H150" s="35"/>
      <c r="I150" s="35"/>
      <c r="J150" s="35"/>
      <c r="K150" s="36"/>
    </row>
    <row r="151" spans="2:11" s="37" customFormat="1">
      <c r="B151" s="35"/>
      <c r="C151" s="35"/>
      <c r="D151" s="35"/>
      <c r="E151" s="35"/>
      <c r="F151" s="35"/>
      <c r="G151" s="35"/>
      <c r="H151" s="35"/>
      <c r="I151" s="35"/>
      <c r="J151" s="35"/>
      <c r="K151" s="36"/>
    </row>
    <row r="152" spans="2:11" s="37" customFormat="1">
      <c r="B152" s="35"/>
      <c r="C152" s="35"/>
      <c r="D152" s="35"/>
      <c r="E152" s="35"/>
      <c r="F152" s="35"/>
      <c r="G152" s="35"/>
      <c r="H152" s="35"/>
      <c r="I152" s="35"/>
      <c r="J152" s="35"/>
      <c r="K152" s="36"/>
    </row>
    <row r="153" spans="2:11" s="37" customFormat="1">
      <c r="B153" s="35"/>
      <c r="C153" s="35"/>
      <c r="D153" s="35"/>
      <c r="E153" s="35"/>
      <c r="F153" s="35"/>
      <c r="G153" s="35"/>
      <c r="H153" s="35"/>
      <c r="I153" s="35"/>
      <c r="J153" s="35"/>
      <c r="K153" s="36"/>
    </row>
    <row r="154" spans="2:11" s="37" customFormat="1">
      <c r="B154" s="35"/>
      <c r="C154" s="35"/>
      <c r="D154" s="35"/>
      <c r="E154" s="35"/>
      <c r="F154" s="35"/>
      <c r="G154" s="35"/>
      <c r="H154" s="35"/>
      <c r="I154" s="35"/>
      <c r="J154" s="35"/>
      <c r="K154" s="36"/>
    </row>
    <row r="155" spans="2:11" s="37" customFormat="1">
      <c r="B155" s="35"/>
      <c r="C155" s="35"/>
      <c r="D155" s="35"/>
      <c r="E155" s="35"/>
      <c r="F155" s="35"/>
      <c r="G155" s="35"/>
      <c r="H155" s="35"/>
      <c r="I155" s="35"/>
      <c r="J155" s="35"/>
      <c r="K155" s="36"/>
    </row>
    <row r="156" spans="2:11" s="37" customFormat="1">
      <c r="B156" s="35"/>
      <c r="C156" s="35"/>
      <c r="D156" s="35"/>
      <c r="E156" s="35"/>
      <c r="F156" s="35"/>
      <c r="G156" s="35"/>
      <c r="H156" s="35"/>
      <c r="I156" s="35"/>
      <c r="J156" s="35"/>
      <c r="K156" s="36"/>
    </row>
    <row r="157" spans="2:11" s="37" customFormat="1">
      <c r="B157" s="35"/>
      <c r="C157" s="35"/>
      <c r="D157" s="35"/>
      <c r="E157" s="35"/>
      <c r="F157" s="35"/>
      <c r="G157" s="35"/>
      <c r="H157" s="35"/>
      <c r="I157" s="35"/>
      <c r="J157" s="35"/>
      <c r="K157" s="36"/>
    </row>
    <row r="158" spans="2:11" s="37" customFormat="1">
      <c r="B158" s="35"/>
      <c r="C158" s="35"/>
      <c r="D158" s="35"/>
      <c r="E158" s="35"/>
      <c r="F158" s="35"/>
      <c r="G158" s="35"/>
      <c r="H158" s="35"/>
      <c r="I158" s="35"/>
      <c r="J158" s="35"/>
      <c r="K158" s="36"/>
    </row>
    <row r="159" spans="2:11" s="37" customFormat="1">
      <c r="B159" s="35"/>
      <c r="C159" s="35"/>
      <c r="D159" s="35"/>
      <c r="E159" s="35"/>
      <c r="F159" s="35"/>
      <c r="G159" s="35"/>
      <c r="H159" s="35"/>
      <c r="I159" s="35"/>
      <c r="J159" s="35"/>
      <c r="K159" s="36"/>
    </row>
    <row r="160" spans="2:11" s="37" customFormat="1">
      <c r="B160" s="35"/>
      <c r="C160" s="35"/>
      <c r="D160" s="35"/>
      <c r="E160" s="35"/>
      <c r="F160" s="35"/>
      <c r="G160" s="35"/>
      <c r="H160" s="35"/>
      <c r="I160" s="35"/>
      <c r="J160" s="35"/>
      <c r="K160" s="36"/>
    </row>
    <row r="161" spans="2:11" s="37" customFormat="1">
      <c r="B161" s="35"/>
      <c r="C161" s="35"/>
      <c r="D161" s="35"/>
      <c r="E161" s="35"/>
      <c r="F161" s="35"/>
      <c r="G161" s="35"/>
      <c r="H161" s="35"/>
      <c r="I161" s="35"/>
      <c r="J161" s="35"/>
      <c r="K161" s="36"/>
    </row>
    <row r="162" spans="2:11" s="37" customFormat="1">
      <c r="B162" s="35"/>
      <c r="C162" s="35"/>
      <c r="D162" s="35"/>
      <c r="E162" s="35"/>
      <c r="F162" s="35"/>
      <c r="G162" s="35"/>
      <c r="H162" s="35"/>
      <c r="I162" s="35"/>
      <c r="J162" s="35"/>
      <c r="K162" s="36"/>
    </row>
    <row r="163" spans="2:11" s="37" customFormat="1">
      <c r="B163" s="35"/>
      <c r="C163" s="35"/>
      <c r="D163" s="35"/>
      <c r="E163" s="35"/>
      <c r="F163" s="35"/>
      <c r="G163" s="35"/>
      <c r="H163" s="35"/>
      <c r="I163" s="35"/>
      <c r="J163" s="35"/>
      <c r="K163" s="36"/>
    </row>
    <row r="164" spans="2:11" s="37" customFormat="1">
      <c r="B164" s="35"/>
      <c r="C164" s="35"/>
      <c r="D164" s="35"/>
      <c r="E164" s="35"/>
      <c r="F164" s="35"/>
      <c r="G164" s="35"/>
      <c r="H164" s="35"/>
      <c r="I164" s="35"/>
      <c r="J164" s="35"/>
      <c r="K164" s="36"/>
    </row>
    <row r="165" spans="2:11" s="37" customFormat="1">
      <c r="B165" s="35"/>
      <c r="C165" s="35"/>
      <c r="D165" s="35"/>
      <c r="E165" s="35"/>
      <c r="F165" s="35"/>
      <c r="G165" s="35"/>
      <c r="H165" s="35"/>
      <c r="I165" s="35"/>
      <c r="J165" s="35"/>
      <c r="K165" s="36"/>
    </row>
    <row r="166" spans="2:11" s="37" customFormat="1">
      <c r="B166" s="35"/>
      <c r="C166" s="35"/>
      <c r="D166" s="35"/>
      <c r="E166" s="35"/>
      <c r="F166" s="35"/>
      <c r="G166" s="35"/>
      <c r="H166" s="35"/>
      <c r="I166" s="35"/>
      <c r="J166" s="35"/>
      <c r="K166" s="36"/>
    </row>
    <row r="167" spans="2:11" s="37" customFormat="1">
      <c r="B167" s="35"/>
      <c r="C167" s="35"/>
      <c r="D167" s="35"/>
      <c r="E167" s="35"/>
      <c r="F167" s="35"/>
      <c r="G167" s="35"/>
      <c r="H167" s="35"/>
      <c r="I167" s="35"/>
      <c r="J167" s="35"/>
      <c r="K167" s="36"/>
    </row>
    <row r="168" spans="2:11" s="37" customFormat="1">
      <c r="B168" s="35"/>
      <c r="C168" s="35"/>
      <c r="D168" s="35"/>
      <c r="E168" s="35"/>
      <c r="F168" s="35"/>
      <c r="G168" s="35"/>
      <c r="H168" s="35"/>
      <c r="I168" s="35"/>
      <c r="J168" s="35"/>
      <c r="K168" s="36"/>
    </row>
    <row r="169" spans="2:11" s="37" customFormat="1">
      <c r="B169" s="35"/>
      <c r="C169" s="35"/>
      <c r="D169" s="35"/>
      <c r="E169" s="35"/>
      <c r="F169" s="35"/>
      <c r="G169" s="35"/>
      <c r="H169" s="35"/>
      <c r="I169" s="35"/>
      <c r="J169" s="35"/>
      <c r="K169" s="36"/>
    </row>
    <row r="170" spans="2:11" s="37" customFormat="1">
      <c r="B170" s="35"/>
      <c r="C170" s="35"/>
      <c r="D170" s="35"/>
      <c r="E170" s="35"/>
      <c r="F170" s="35"/>
      <c r="G170" s="35"/>
      <c r="H170" s="35"/>
      <c r="I170" s="35"/>
      <c r="J170" s="35"/>
      <c r="K170" s="36"/>
    </row>
    <row r="171" spans="2:11" s="37" customFormat="1">
      <c r="B171" s="35"/>
      <c r="C171" s="35"/>
      <c r="D171" s="35"/>
      <c r="E171" s="35"/>
      <c r="F171" s="35"/>
      <c r="G171" s="35"/>
      <c r="H171" s="35"/>
      <c r="I171" s="35"/>
      <c r="J171" s="35"/>
      <c r="K171" s="36"/>
    </row>
    <row r="172" spans="2:11" s="37" customFormat="1">
      <c r="B172" s="35"/>
      <c r="C172" s="35"/>
      <c r="D172" s="35"/>
      <c r="E172" s="35"/>
      <c r="F172" s="35"/>
      <c r="G172" s="35"/>
      <c r="H172" s="35"/>
      <c r="I172" s="35"/>
      <c r="J172" s="35"/>
      <c r="K172" s="36"/>
    </row>
    <row r="173" spans="2:11" s="37" customFormat="1">
      <c r="B173" s="35"/>
      <c r="C173" s="35"/>
      <c r="D173" s="35"/>
      <c r="E173" s="35"/>
      <c r="F173" s="35"/>
      <c r="G173" s="35"/>
      <c r="H173" s="35"/>
      <c r="I173" s="35"/>
      <c r="J173" s="35"/>
      <c r="K173" s="36"/>
    </row>
    <row r="174" spans="2:11" s="37" customFormat="1">
      <c r="B174" s="35"/>
      <c r="C174" s="35"/>
      <c r="D174" s="35"/>
      <c r="E174" s="35"/>
      <c r="F174" s="35"/>
      <c r="G174" s="35"/>
      <c r="H174" s="35"/>
      <c r="I174" s="35"/>
      <c r="J174" s="35"/>
      <c r="K174" s="36"/>
    </row>
    <row r="175" spans="2:11" s="37" customFormat="1">
      <c r="B175" s="35"/>
      <c r="C175" s="35"/>
      <c r="D175" s="35"/>
      <c r="E175" s="35"/>
      <c r="F175" s="35"/>
      <c r="G175" s="35"/>
      <c r="H175" s="35"/>
      <c r="I175" s="35"/>
      <c r="J175" s="35"/>
      <c r="K175" s="36"/>
    </row>
    <row r="176" spans="2:11" s="37" customFormat="1">
      <c r="B176" s="35"/>
      <c r="C176" s="35"/>
      <c r="D176" s="35"/>
      <c r="E176" s="35"/>
      <c r="F176" s="35"/>
      <c r="G176" s="35"/>
      <c r="H176" s="35"/>
      <c r="I176" s="35"/>
      <c r="J176" s="35"/>
      <c r="K176" s="36"/>
    </row>
    <row r="177" spans="2:11" s="37" customFormat="1">
      <c r="B177" s="35"/>
      <c r="C177" s="35"/>
      <c r="D177" s="35"/>
      <c r="E177" s="35"/>
      <c r="F177" s="35"/>
      <c r="G177" s="35"/>
      <c r="H177" s="35"/>
      <c r="I177" s="35"/>
      <c r="J177" s="35"/>
      <c r="K177" s="36"/>
    </row>
    <row r="178" spans="2:11" s="37" customFormat="1">
      <c r="B178" s="35"/>
      <c r="C178" s="35"/>
      <c r="D178" s="35"/>
      <c r="E178" s="35"/>
      <c r="F178" s="35"/>
      <c r="G178" s="35"/>
      <c r="H178" s="35"/>
      <c r="I178" s="35"/>
      <c r="J178" s="35"/>
      <c r="K178" s="36"/>
    </row>
    <row r="179" spans="2:11" s="37" customFormat="1">
      <c r="B179" s="35"/>
      <c r="C179" s="35"/>
      <c r="D179" s="35"/>
      <c r="E179" s="35"/>
      <c r="F179" s="35"/>
      <c r="G179" s="35"/>
      <c r="H179" s="35"/>
      <c r="I179" s="35"/>
      <c r="J179" s="35"/>
      <c r="K179" s="36"/>
    </row>
    <row r="180" spans="2:11" s="37" customFormat="1">
      <c r="B180" s="35"/>
      <c r="C180" s="35"/>
      <c r="D180" s="35"/>
      <c r="E180" s="35"/>
      <c r="F180" s="35"/>
      <c r="G180" s="35"/>
      <c r="H180" s="35"/>
      <c r="I180" s="35"/>
      <c r="J180" s="35"/>
      <c r="K180" s="36"/>
    </row>
    <row r="181" spans="2:11" s="37" customFormat="1">
      <c r="B181" s="35"/>
      <c r="C181" s="35"/>
      <c r="D181" s="35"/>
      <c r="E181" s="35"/>
      <c r="F181" s="35"/>
      <c r="G181" s="35"/>
      <c r="H181" s="35"/>
      <c r="I181" s="35"/>
      <c r="J181" s="35"/>
      <c r="K181" s="36"/>
    </row>
    <row r="182" spans="2:11" s="37" customFormat="1">
      <c r="B182" s="35"/>
      <c r="C182" s="35"/>
      <c r="D182" s="35"/>
      <c r="E182" s="35"/>
      <c r="F182" s="35"/>
      <c r="G182" s="35"/>
      <c r="H182" s="35"/>
      <c r="I182" s="35"/>
      <c r="J182" s="35"/>
      <c r="K182" s="36"/>
    </row>
    <row r="183" spans="2:11" s="37" customFormat="1">
      <c r="B183" s="35"/>
      <c r="C183" s="35"/>
      <c r="D183" s="35"/>
      <c r="E183" s="35"/>
      <c r="F183" s="35"/>
      <c r="G183" s="35"/>
      <c r="H183" s="35"/>
      <c r="I183" s="35"/>
      <c r="J183" s="35"/>
      <c r="K183" s="36"/>
    </row>
    <row r="184" spans="2:11" s="37" customFormat="1">
      <c r="B184" s="35"/>
      <c r="C184" s="35"/>
      <c r="D184" s="35"/>
      <c r="E184" s="35"/>
      <c r="F184" s="35"/>
      <c r="G184" s="35"/>
      <c r="H184" s="35"/>
      <c r="I184" s="35"/>
      <c r="J184" s="35"/>
      <c r="K184" s="36"/>
    </row>
    <row r="185" spans="2:11" s="37" customFormat="1">
      <c r="B185" s="35"/>
      <c r="C185" s="35"/>
      <c r="D185" s="35"/>
      <c r="E185" s="35"/>
      <c r="F185" s="35"/>
      <c r="G185" s="35"/>
      <c r="H185" s="35"/>
      <c r="I185" s="35"/>
      <c r="J185" s="35"/>
      <c r="K185" s="36"/>
    </row>
    <row r="186" spans="2:11" s="37" customFormat="1">
      <c r="B186" s="35"/>
      <c r="C186" s="35"/>
      <c r="D186" s="35"/>
      <c r="E186" s="35"/>
      <c r="F186" s="35"/>
      <c r="G186" s="35"/>
      <c r="H186" s="35"/>
      <c r="I186" s="35"/>
      <c r="J186" s="35"/>
      <c r="K186" s="36"/>
    </row>
    <row r="187" spans="2:11" s="37" customFormat="1">
      <c r="B187" s="35"/>
      <c r="C187" s="35"/>
      <c r="D187" s="35"/>
      <c r="E187" s="35"/>
      <c r="F187" s="35"/>
      <c r="G187" s="35"/>
      <c r="H187" s="35"/>
      <c r="I187" s="35"/>
      <c r="J187" s="35"/>
      <c r="K187" s="36"/>
    </row>
    <row r="188" spans="2:11" s="37" customFormat="1">
      <c r="B188" s="35"/>
      <c r="C188" s="35"/>
      <c r="D188" s="35"/>
      <c r="E188" s="35"/>
      <c r="F188" s="35"/>
      <c r="G188" s="35"/>
      <c r="H188" s="35"/>
      <c r="I188" s="35"/>
      <c r="J188" s="35"/>
      <c r="K188" s="36"/>
    </row>
    <row r="189" spans="2:11" s="37" customFormat="1">
      <c r="B189" s="35"/>
      <c r="C189" s="35"/>
      <c r="D189" s="35"/>
      <c r="E189" s="35"/>
      <c r="F189" s="35"/>
      <c r="G189" s="35"/>
      <c r="H189" s="35"/>
      <c r="I189" s="35"/>
      <c r="J189" s="35"/>
      <c r="K189" s="36"/>
    </row>
    <row r="190" spans="2:11" s="37" customFormat="1">
      <c r="B190" s="35"/>
      <c r="C190" s="35"/>
      <c r="D190" s="35"/>
      <c r="E190" s="35"/>
      <c r="F190" s="35"/>
      <c r="G190" s="35"/>
      <c r="H190" s="35"/>
      <c r="I190" s="35"/>
      <c r="J190" s="35"/>
      <c r="K190" s="36"/>
    </row>
    <row r="191" spans="2:11" s="37" customFormat="1">
      <c r="B191" s="35"/>
      <c r="C191" s="35"/>
      <c r="D191" s="35"/>
      <c r="E191" s="35"/>
      <c r="F191" s="35"/>
      <c r="G191" s="35"/>
      <c r="H191" s="35"/>
      <c r="I191" s="35"/>
      <c r="J191" s="35"/>
      <c r="K191" s="36"/>
    </row>
    <row r="192" spans="2:11" s="37" customFormat="1">
      <c r="B192" s="35"/>
      <c r="C192" s="35"/>
      <c r="D192" s="35"/>
      <c r="E192" s="35"/>
      <c r="F192" s="35"/>
      <c r="G192" s="35"/>
      <c r="H192" s="35"/>
      <c r="I192" s="35"/>
      <c r="J192" s="35"/>
      <c r="K192" s="36"/>
    </row>
    <row r="193" spans="2:11" s="37" customFormat="1">
      <c r="B193" s="35"/>
      <c r="C193" s="35"/>
      <c r="D193" s="35"/>
      <c r="E193" s="35"/>
      <c r="F193" s="35"/>
      <c r="G193" s="35"/>
      <c r="H193" s="35"/>
      <c r="I193" s="35"/>
      <c r="J193" s="35"/>
      <c r="K193" s="36"/>
    </row>
    <row r="194" spans="2:11" s="37" customFormat="1">
      <c r="B194" s="35"/>
      <c r="C194" s="35"/>
      <c r="D194" s="35"/>
      <c r="E194" s="35"/>
      <c r="F194" s="35"/>
      <c r="G194" s="35"/>
      <c r="H194" s="35"/>
      <c r="I194" s="35"/>
      <c r="J194" s="35"/>
      <c r="K194" s="36"/>
    </row>
    <row r="195" spans="2:11" s="37" customFormat="1">
      <c r="B195" s="35"/>
      <c r="C195" s="35"/>
      <c r="D195" s="35"/>
      <c r="E195" s="35"/>
      <c r="F195" s="35"/>
      <c r="G195" s="35"/>
      <c r="H195" s="35"/>
      <c r="I195" s="35"/>
      <c r="J195" s="35"/>
      <c r="K195" s="36"/>
    </row>
    <row r="196" spans="2:11" s="37" customFormat="1">
      <c r="B196" s="35"/>
      <c r="C196" s="35"/>
      <c r="D196" s="35"/>
      <c r="E196" s="35"/>
      <c r="F196" s="35"/>
      <c r="G196" s="35"/>
      <c r="H196" s="35"/>
      <c r="I196" s="35"/>
      <c r="J196" s="35"/>
      <c r="K196" s="36"/>
    </row>
    <row r="197" spans="2:11" s="37" customFormat="1">
      <c r="B197" s="35"/>
      <c r="C197" s="35"/>
      <c r="D197" s="35"/>
      <c r="E197" s="35"/>
      <c r="F197" s="35"/>
      <c r="G197" s="35"/>
      <c r="H197" s="35"/>
      <c r="I197" s="35"/>
      <c r="J197" s="35"/>
      <c r="K197" s="36"/>
    </row>
    <row r="198" spans="2:11" s="37" customFormat="1">
      <c r="B198" s="35"/>
      <c r="C198" s="35"/>
      <c r="D198" s="35"/>
      <c r="E198" s="35"/>
      <c r="F198" s="35"/>
      <c r="G198" s="35"/>
      <c r="H198" s="35"/>
      <c r="I198" s="35"/>
      <c r="J198" s="35"/>
      <c r="K198" s="36"/>
    </row>
    <row r="199" spans="2:11" s="37" customFormat="1">
      <c r="B199" s="35"/>
      <c r="C199" s="35"/>
      <c r="D199" s="35"/>
      <c r="E199" s="35"/>
      <c r="F199" s="35"/>
      <c r="G199" s="35"/>
      <c r="H199" s="35"/>
      <c r="I199" s="35"/>
      <c r="J199" s="35"/>
      <c r="K199" s="36"/>
    </row>
    <row r="200" spans="2:11" s="37" customFormat="1">
      <c r="B200" s="35"/>
      <c r="C200" s="35"/>
      <c r="D200" s="35"/>
      <c r="E200" s="35"/>
      <c r="F200" s="35"/>
      <c r="G200" s="35"/>
      <c r="H200" s="35"/>
      <c r="I200" s="35"/>
      <c r="J200" s="35"/>
      <c r="K200" s="36"/>
    </row>
    <row r="201" spans="2:11" s="37" customFormat="1">
      <c r="B201" s="35"/>
      <c r="C201" s="35"/>
      <c r="D201" s="35"/>
      <c r="E201" s="35"/>
      <c r="F201" s="35"/>
      <c r="G201" s="35"/>
      <c r="H201" s="35"/>
      <c r="I201" s="35"/>
      <c r="J201" s="35"/>
      <c r="K201" s="36"/>
    </row>
    <row r="202" spans="2:11" s="37" customFormat="1">
      <c r="B202" s="35"/>
      <c r="C202" s="35"/>
      <c r="D202" s="35"/>
      <c r="E202" s="35"/>
      <c r="F202" s="35"/>
      <c r="G202" s="35"/>
      <c r="H202" s="35"/>
      <c r="I202" s="35"/>
      <c r="J202" s="35"/>
      <c r="K202" s="36"/>
    </row>
    <row r="203" spans="2:11" s="37" customFormat="1">
      <c r="B203" s="35"/>
      <c r="C203" s="35"/>
      <c r="D203" s="35"/>
      <c r="E203" s="35"/>
      <c r="F203" s="35"/>
      <c r="G203" s="35"/>
      <c r="H203" s="35"/>
      <c r="I203" s="35"/>
      <c r="J203" s="35"/>
      <c r="K203" s="36"/>
    </row>
    <row r="204" spans="2:11" s="37" customFormat="1">
      <c r="B204" s="35"/>
      <c r="C204" s="35"/>
      <c r="D204" s="35"/>
      <c r="E204" s="35"/>
      <c r="F204" s="35"/>
      <c r="G204" s="35"/>
      <c r="H204" s="35"/>
      <c r="I204" s="35"/>
      <c r="J204" s="35"/>
      <c r="K204" s="36"/>
    </row>
    <row r="205" spans="2:11" s="37" customFormat="1">
      <c r="B205" s="35"/>
      <c r="C205" s="35"/>
      <c r="D205" s="35"/>
      <c r="E205" s="35"/>
      <c r="F205" s="35"/>
      <c r="G205" s="35"/>
      <c r="H205" s="35"/>
      <c r="I205" s="35"/>
      <c r="J205" s="35"/>
      <c r="K205" s="36"/>
    </row>
    <row r="206" spans="2:11" s="37" customFormat="1">
      <c r="B206" s="35"/>
      <c r="C206" s="35"/>
      <c r="D206" s="35"/>
      <c r="E206" s="35"/>
      <c r="F206" s="35"/>
      <c r="G206" s="35"/>
      <c r="H206" s="35"/>
      <c r="I206" s="35"/>
      <c r="J206" s="35"/>
      <c r="K206" s="36"/>
    </row>
    <row r="207" spans="2:11" s="37" customFormat="1">
      <c r="B207" s="35"/>
      <c r="C207" s="35"/>
      <c r="D207" s="35"/>
      <c r="E207" s="35"/>
      <c r="F207" s="35"/>
      <c r="G207" s="35"/>
      <c r="H207" s="35"/>
      <c r="I207" s="35"/>
      <c r="J207" s="35"/>
      <c r="K207" s="36"/>
    </row>
    <row r="208" spans="2:11" s="37" customFormat="1">
      <c r="B208" s="35"/>
      <c r="C208" s="35"/>
      <c r="D208" s="35"/>
      <c r="E208" s="35"/>
      <c r="F208" s="35"/>
      <c r="G208" s="35"/>
      <c r="H208" s="35"/>
      <c r="I208" s="35"/>
      <c r="J208" s="35"/>
      <c r="K208" s="36"/>
    </row>
    <row r="209" spans="2:11" s="37" customFormat="1">
      <c r="B209" s="35"/>
      <c r="C209" s="35"/>
      <c r="D209" s="35"/>
      <c r="E209" s="35"/>
      <c r="F209" s="35"/>
      <c r="G209" s="35"/>
      <c r="H209" s="35"/>
      <c r="I209" s="35"/>
      <c r="J209" s="35"/>
      <c r="K209" s="36"/>
    </row>
    <row r="210" spans="2:11" s="37" customFormat="1">
      <c r="B210" s="35"/>
      <c r="C210" s="35"/>
      <c r="D210" s="35"/>
      <c r="E210" s="35"/>
      <c r="F210" s="35"/>
      <c r="G210" s="35"/>
      <c r="H210" s="35"/>
      <c r="I210" s="35"/>
      <c r="J210" s="35"/>
      <c r="K210" s="36"/>
    </row>
    <row r="211" spans="2:11" s="37" customFormat="1">
      <c r="B211" s="35"/>
      <c r="C211" s="35"/>
      <c r="D211" s="35"/>
      <c r="E211" s="35"/>
      <c r="F211" s="35"/>
      <c r="G211" s="35"/>
      <c r="H211" s="35"/>
      <c r="I211" s="35"/>
      <c r="J211" s="35"/>
      <c r="K211" s="36"/>
    </row>
    <row r="212" spans="2:11" s="37" customFormat="1">
      <c r="B212" s="35"/>
      <c r="C212" s="35"/>
      <c r="D212" s="35"/>
      <c r="E212" s="35"/>
      <c r="F212" s="35"/>
      <c r="G212" s="35"/>
      <c r="H212" s="35"/>
      <c r="I212" s="35"/>
      <c r="J212" s="35"/>
      <c r="K212" s="36"/>
    </row>
    <row r="213" spans="2:11" s="37" customFormat="1">
      <c r="B213" s="35"/>
      <c r="C213" s="35"/>
      <c r="D213" s="35"/>
      <c r="E213" s="35"/>
      <c r="F213" s="35"/>
      <c r="G213" s="35"/>
      <c r="H213" s="35"/>
      <c r="I213" s="35"/>
      <c r="J213" s="35"/>
      <c r="K213" s="36"/>
    </row>
    <row r="214" spans="2:11" s="37" customFormat="1">
      <c r="B214" s="35"/>
      <c r="C214" s="35"/>
      <c r="D214" s="35"/>
      <c r="E214" s="35"/>
      <c r="F214" s="35"/>
      <c r="G214" s="35"/>
      <c r="H214" s="35"/>
      <c r="I214" s="35"/>
      <c r="J214" s="35"/>
      <c r="K214" s="36"/>
    </row>
    <row r="215" spans="2:11" s="37" customFormat="1">
      <c r="B215" s="35"/>
      <c r="C215" s="35"/>
      <c r="D215" s="35"/>
      <c r="E215" s="35"/>
      <c r="F215" s="35"/>
      <c r="G215" s="35"/>
      <c r="H215" s="35"/>
      <c r="I215" s="35"/>
      <c r="J215" s="35"/>
      <c r="K215" s="36"/>
    </row>
    <row r="216" spans="2:11" s="37" customFormat="1">
      <c r="B216" s="35"/>
      <c r="C216" s="35"/>
      <c r="D216" s="35"/>
      <c r="E216" s="35"/>
      <c r="F216" s="35"/>
      <c r="G216" s="35"/>
      <c r="H216" s="35"/>
      <c r="I216" s="35"/>
      <c r="J216" s="35"/>
      <c r="K216" s="36"/>
    </row>
    <row r="217" spans="2:11" s="37" customFormat="1">
      <c r="B217" s="35"/>
      <c r="C217" s="35"/>
      <c r="D217" s="35"/>
      <c r="E217" s="35"/>
      <c r="F217" s="35"/>
      <c r="G217" s="35"/>
      <c r="H217" s="35"/>
      <c r="I217" s="35"/>
      <c r="J217" s="35"/>
      <c r="K217" s="36"/>
    </row>
    <row r="218" spans="2:11" s="37" customFormat="1">
      <c r="B218" s="35"/>
      <c r="C218" s="35"/>
      <c r="D218" s="35"/>
      <c r="E218" s="35"/>
      <c r="F218" s="35"/>
      <c r="G218" s="35"/>
      <c r="H218" s="35"/>
      <c r="I218" s="35"/>
      <c r="J218" s="35"/>
      <c r="K218" s="36"/>
    </row>
    <row r="219" spans="2:11" s="37" customFormat="1">
      <c r="B219" s="35"/>
      <c r="C219" s="35"/>
      <c r="D219" s="35"/>
      <c r="E219" s="35"/>
      <c r="F219" s="35"/>
      <c r="G219" s="35"/>
      <c r="H219" s="35"/>
      <c r="I219" s="35"/>
      <c r="J219" s="35"/>
      <c r="K219" s="36"/>
    </row>
    <row r="220" spans="2:11" s="37" customFormat="1">
      <c r="B220" s="35"/>
      <c r="C220" s="35"/>
      <c r="D220" s="35"/>
      <c r="E220" s="35"/>
      <c r="F220" s="35"/>
      <c r="G220" s="35"/>
      <c r="H220" s="35"/>
      <c r="I220" s="35"/>
      <c r="J220" s="35"/>
      <c r="K220" s="36"/>
    </row>
    <row r="221" spans="2:11" s="37" customFormat="1">
      <c r="B221" s="35"/>
      <c r="C221" s="35"/>
      <c r="D221" s="35"/>
      <c r="E221" s="35"/>
      <c r="F221" s="35"/>
      <c r="G221" s="35"/>
      <c r="H221" s="35"/>
      <c r="I221" s="35"/>
      <c r="J221" s="35"/>
      <c r="K221" s="36"/>
    </row>
    <row r="222" spans="2:11" s="37" customFormat="1">
      <c r="B222" s="35"/>
      <c r="C222" s="35"/>
      <c r="D222" s="35"/>
      <c r="E222" s="35"/>
      <c r="F222" s="35"/>
      <c r="G222" s="35"/>
      <c r="H222" s="35"/>
      <c r="I222" s="35"/>
      <c r="J222" s="35"/>
      <c r="K222" s="36"/>
    </row>
    <row r="223" spans="2:11" s="37" customFormat="1">
      <c r="B223" s="35"/>
      <c r="C223" s="35"/>
      <c r="D223" s="35"/>
      <c r="E223" s="35"/>
      <c r="F223" s="35"/>
      <c r="G223" s="35"/>
      <c r="H223" s="35"/>
      <c r="I223" s="35"/>
      <c r="J223" s="35"/>
      <c r="K223" s="36"/>
    </row>
    <row r="224" spans="2:11" s="37" customFormat="1">
      <c r="B224" s="35"/>
      <c r="C224" s="35"/>
      <c r="D224" s="35"/>
      <c r="E224" s="35"/>
      <c r="F224" s="35"/>
      <c r="G224" s="35"/>
      <c r="H224" s="35"/>
      <c r="I224" s="35"/>
      <c r="J224" s="35"/>
      <c r="K224" s="36"/>
    </row>
    <row r="225" spans="2:11" s="37" customFormat="1">
      <c r="B225" s="35"/>
      <c r="C225" s="35"/>
      <c r="D225" s="35"/>
      <c r="E225" s="35"/>
      <c r="F225" s="35"/>
      <c r="G225" s="35"/>
      <c r="H225" s="35"/>
      <c r="I225" s="35"/>
      <c r="J225" s="35"/>
      <c r="K225" s="36"/>
    </row>
    <row r="226" spans="2:11" s="37" customFormat="1">
      <c r="B226" s="35"/>
      <c r="C226" s="35"/>
      <c r="D226" s="35"/>
      <c r="E226" s="35"/>
      <c r="F226" s="35"/>
      <c r="G226" s="35"/>
      <c r="H226" s="35"/>
      <c r="I226" s="35"/>
      <c r="J226" s="35"/>
      <c r="K226" s="36"/>
    </row>
    <row r="227" spans="2:11" s="37" customFormat="1">
      <c r="B227" s="35"/>
      <c r="C227" s="35"/>
      <c r="D227" s="35"/>
      <c r="E227" s="35"/>
      <c r="F227" s="35"/>
      <c r="G227" s="35"/>
      <c r="H227" s="35"/>
      <c r="I227" s="35"/>
      <c r="J227" s="35"/>
      <c r="K227" s="36"/>
    </row>
    <row r="228" spans="2:11" s="37" customFormat="1">
      <c r="B228" s="35"/>
      <c r="C228" s="35"/>
      <c r="D228" s="35"/>
      <c r="E228" s="35"/>
      <c r="F228" s="35"/>
      <c r="G228" s="35"/>
      <c r="H228" s="35"/>
      <c r="I228" s="35"/>
      <c r="J228" s="35"/>
      <c r="K228" s="36"/>
    </row>
    <row r="229" spans="2:11" s="37" customFormat="1">
      <c r="B229" s="35"/>
      <c r="C229" s="35"/>
      <c r="D229" s="35"/>
      <c r="E229" s="35"/>
      <c r="F229" s="35"/>
      <c r="G229" s="35"/>
      <c r="H229" s="35"/>
      <c r="I229" s="35"/>
      <c r="J229" s="35"/>
      <c r="K229" s="36"/>
    </row>
    <row r="230" spans="2:11" s="37" customFormat="1">
      <c r="B230" s="35"/>
      <c r="C230" s="35"/>
      <c r="D230" s="35"/>
      <c r="E230" s="35"/>
      <c r="F230" s="35"/>
      <c r="G230" s="35"/>
      <c r="H230" s="35"/>
      <c r="I230" s="35"/>
      <c r="J230" s="35"/>
      <c r="K230" s="36"/>
    </row>
    <row r="231" spans="2:11" s="37" customFormat="1">
      <c r="B231" s="35"/>
      <c r="C231" s="35"/>
      <c r="D231" s="35"/>
      <c r="E231" s="35"/>
      <c r="F231" s="35"/>
      <c r="G231" s="35"/>
      <c r="H231" s="35"/>
      <c r="I231" s="35"/>
      <c r="J231" s="35"/>
      <c r="K231" s="36"/>
    </row>
    <row r="232" spans="2:11" s="37" customFormat="1">
      <c r="B232" s="35"/>
      <c r="C232" s="35"/>
      <c r="D232" s="35"/>
      <c r="E232" s="35"/>
      <c r="F232" s="35"/>
      <c r="G232" s="35"/>
      <c r="H232" s="35"/>
      <c r="I232" s="35"/>
      <c r="J232" s="35"/>
      <c r="K232" s="36"/>
    </row>
    <row r="233" spans="2:11" s="37" customFormat="1">
      <c r="B233" s="35"/>
      <c r="C233" s="35"/>
      <c r="D233" s="35"/>
      <c r="E233" s="35"/>
      <c r="F233" s="35"/>
      <c r="G233" s="35"/>
      <c r="H233" s="35"/>
      <c r="I233" s="35"/>
      <c r="J233" s="35"/>
      <c r="K233" s="36"/>
    </row>
    <row r="234" spans="2:11" s="37" customFormat="1">
      <c r="B234" s="35"/>
      <c r="C234" s="35"/>
      <c r="D234" s="35"/>
      <c r="E234" s="35"/>
      <c r="F234" s="35"/>
      <c r="G234" s="35"/>
      <c r="H234" s="35"/>
      <c r="I234" s="35"/>
      <c r="J234" s="35"/>
      <c r="K234" s="36"/>
    </row>
    <row r="235" spans="2:11" s="37" customFormat="1">
      <c r="B235" s="35"/>
      <c r="C235" s="35"/>
      <c r="D235" s="35"/>
      <c r="E235" s="35"/>
      <c r="F235" s="35"/>
      <c r="G235" s="35"/>
      <c r="H235" s="35"/>
      <c r="I235" s="35"/>
      <c r="J235" s="35"/>
      <c r="K235" s="36"/>
    </row>
    <row r="236" spans="2:11" s="37" customFormat="1">
      <c r="B236" s="35"/>
      <c r="C236" s="35"/>
      <c r="D236" s="35"/>
      <c r="E236" s="35"/>
      <c r="F236" s="35"/>
      <c r="G236" s="35"/>
      <c r="H236" s="35"/>
      <c r="I236" s="35"/>
      <c r="J236" s="35"/>
      <c r="K236" s="36"/>
    </row>
    <row r="237" spans="2:11" s="37" customFormat="1">
      <c r="B237" s="35"/>
      <c r="C237" s="35"/>
      <c r="D237" s="35"/>
      <c r="E237" s="35"/>
      <c r="F237" s="35"/>
      <c r="G237" s="35"/>
      <c r="H237" s="35"/>
      <c r="I237" s="35"/>
      <c r="J237" s="35"/>
      <c r="K237" s="36"/>
    </row>
    <row r="238" spans="2:11" s="37" customFormat="1">
      <c r="B238" s="35"/>
      <c r="C238" s="35"/>
      <c r="D238" s="35"/>
      <c r="E238" s="35"/>
      <c r="F238" s="35"/>
      <c r="G238" s="35"/>
      <c r="H238" s="35"/>
      <c r="I238" s="35"/>
      <c r="J238" s="35"/>
      <c r="K238" s="36"/>
    </row>
    <row r="239" spans="2:11" s="37" customFormat="1">
      <c r="B239" s="35"/>
      <c r="C239" s="35"/>
      <c r="D239" s="35"/>
      <c r="E239" s="35"/>
      <c r="F239" s="35"/>
      <c r="G239" s="35"/>
      <c r="H239" s="35"/>
      <c r="I239" s="35"/>
      <c r="J239" s="35"/>
      <c r="K239" s="36"/>
    </row>
    <row r="240" spans="2:11" s="37" customFormat="1">
      <c r="B240" s="35"/>
      <c r="C240" s="35"/>
      <c r="D240" s="35"/>
      <c r="E240" s="35"/>
      <c r="F240" s="35"/>
      <c r="G240" s="35"/>
      <c r="H240" s="35"/>
      <c r="I240" s="35"/>
      <c r="J240" s="35"/>
      <c r="K240" s="36"/>
    </row>
    <row r="241" spans="2:11" s="37" customFormat="1">
      <c r="B241" s="35"/>
      <c r="C241" s="35"/>
      <c r="D241" s="35"/>
      <c r="E241" s="35"/>
      <c r="F241" s="35"/>
      <c r="G241" s="35"/>
      <c r="H241" s="35"/>
      <c r="I241" s="35"/>
      <c r="J241" s="35"/>
      <c r="K241" s="36"/>
    </row>
    <row r="242" spans="2:11" s="37" customFormat="1">
      <c r="B242" s="35"/>
      <c r="C242" s="35"/>
      <c r="D242" s="35"/>
      <c r="E242" s="35"/>
      <c r="F242" s="35"/>
      <c r="G242" s="35"/>
      <c r="H242" s="35"/>
      <c r="I242" s="35"/>
      <c r="J242" s="35"/>
      <c r="K242" s="36"/>
    </row>
    <row r="243" spans="2:11" s="37" customFormat="1">
      <c r="B243" s="35"/>
      <c r="C243" s="35"/>
      <c r="D243" s="35"/>
      <c r="E243" s="35"/>
      <c r="F243" s="35"/>
      <c r="G243" s="35"/>
      <c r="H243" s="35"/>
      <c r="I243" s="35"/>
      <c r="J243" s="35"/>
      <c r="K243" s="36"/>
    </row>
    <row r="244" spans="2:11" s="37" customFormat="1">
      <c r="B244" s="35"/>
      <c r="C244" s="35"/>
      <c r="D244" s="35"/>
      <c r="E244" s="35"/>
      <c r="F244" s="35"/>
      <c r="G244" s="35"/>
      <c r="H244" s="35"/>
      <c r="I244" s="35"/>
      <c r="J244" s="35"/>
      <c r="K244" s="36"/>
    </row>
    <row r="245" spans="2:11" s="37" customFormat="1">
      <c r="B245" s="35"/>
      <c r="C245" s="35"/>
      <c r="D245" s="35"/>
      <c r="E245" s="35"/>
      <c r="F245" s="35"/>
      <c r="G245" s="35"/>
      <c r="H245" s="35"/>
      <c r="I245" s="35"/>
      <c r="J245" s="35"/>
      <c r="K245" s="36"/>
    </row>
    <row r="246" spans="2:11" s="37" customFormat="1">
      <c r="B246" s="35"/>
      <c r="C246" s="35"/>
      <c r="D246" s="35"/>
      <c r="E246" s="35"/>
      <c r="F246" s="35"/>
      <c r="G246" s="35"/>
      <c r="H246" s="35"/>
      <c r="I246" s="35"/>
      <c r="J246" s="35"/>
      <c r="K246" s="36"/>
    </row>
    <row r="247" spans="2:11" s="37" customFormat="1">
      <c r="B247" s="35"/>
      <c r="C247" s="35"/>
      <c r="D247" s="35"/>
      <c r="E247" s="35"/>
      <c r="F247" s="35"/>
      <c r="G247" s="35"/>
      <c r="H247" s="35"/>
      <c r="I247" s="35"/>
      <c r="J247" s="35"/>
      <c r="K247" s="36"/>
    </row>
    <row r="248" spans="2:11" s="37" customFormat="1">
      <c r="B248" s="35"/>
      <c r="C248" s="35"/>
      <c r="D248" s="35"/>
      <c r="E248" s="35"/>
      <c r="F248" s="35"/>
      <c r="G248" s="35"/>
      <c r="H248" s="35"/>
      <c r="I248" s="35"/>
      <c r="J248" s="35"/>
      <c r="K248" s="36"/>
    </row>
    <row r="249" spans="2:11" s="37" customFormat="1">
      <c r="B249" s="35"/>
      <c r="C249" s="35"/>
      <c r="D249" s="35"/>
      <c r="E249" s="35"/>
      <c r="F249" s="35"/>
      <c r="G249" s="35"/>
      <c r="H249" s="35"/>
      <c r="I249" s="35"/>
      <c r="J249" s="35"/>
      <c r="K249" s="36"/>
    </row>
    <row r="250" spans="2:11" s="37" customFormat="1">
      <c r="B250" s="35"/>
      <c r="C250" s="35"/>
      <c r="D250" s="35"/>
      <c r="E250" s="35"/>
      <c r="F250" s="35"/>
      <c r="G250" s="35"/>
      <c r="H250" s="35"/>
      <c r="I250" s="35"/>
      <c r="J250" s="35"/>
      <c r="K250" s="36"/>
    </row>
    <row r="251" spans="2:11" s="37" customFormat="1">
      <c r="B251" s="35"/>
      <c r="C251" s="35"/>
      <c r="D251" s="35"/>
      <c r="E251" s="35"/>
      <c r="F251" s="35"/>
      <c r="G251" s="35"/>
      <c r="H251" s="35"/>
      <c r="I251" s="35"/>
      <c r="J251" s="35"/>
      <c r="K251" s="36"/>
    </row>
    <row r="252" spans="2:11" s="37" customFormat="1">
      <c r="B252" s="35"/>
      <c r="C252" s="35"/>
      <c r="D252" s="35"/>
      <c r="E252" s="35"/>
      <c r="F252" s="35"/>
      <c r="G252" s="35"/>
      <c r="H252" s="35"/>
      <c r="I252" s="35"/>
      <c r="J252" s="35"/>
      <c r="K252" s="36"/>
    </row>
    <row r="253" spans="2:11" s="37" customFormat="1">
      <c r="B253" s="35"/>
      <c r="C253" s="35"/>
      <c r="D253" s="35"/>
      <c r="E253" s="35"/>
      <c r="F253" s="35"/>
      <c r="G253" s="35"/>
      <c r="H253" s="35"/>
      <c r="I253" s="35"/>
      <c r="J253" s="35"/>
      <c r="K253" s="36"/>
    </row>
    <row r="254" spans="2:11" s="37" customFormat="1">
      <c r="B254" s="35"/>
      <c r="C254" s="35"/>
      <c r="D254" s="35"/>
      <c r="E254" s="35"/>
      <c r="F254" s="35"/>
      <c r="G254" s="35"/>
      <c r="H254" s="35"/>
      <c r="I254" s="35"/>
      <c r="J254" s="35"/>
      <c r="K254" s="36"/>
    </row>
    <row r="255" spans="2:11" s="37" customFormat="1">
      <c r="B255" s="35"/>
      <c r="C255" s="35"/>
      <c r="D255" s="35"/>
      <c r="E255" s="35"/>
      <c r="F255" s="35"/>
      <c r="G255" s="35"/>
      <c r="H255" s="35"/>
      <c r="I255" s="35"/>
      <c r="J255" s="35"/>
      <c r="K255" s="36"/>
    </row>
    <row r="256" spans="2:11" s="37" customFormat="1">
      <c r="B256" s="35"/>
      <c r="C256" s="35"/>
      <c r="D256" s="35"/>
      <c r="E256" s="35"/>
      <c r="F256" s="35"/>
      <c r="G256" s="35"/>
      <c r="H256" s="35"/>
      <c r="I256" s="35"/>
      <c r="J256" s="35"/>
      <c r="K256" s="36"/>
    </row>
    <row r="257" spans="2:11" s="37" customFormat="1">
      <c r="B257" s="35"/>
      <c r="C257" s="35"/>
      <c r="D257" s="35"/>
      <c r="E257" s="35"/>
      <c r="F257" s="35"/>
      <c r="G257" s="35"/>
      <c r="H257" s="35"/>
      <c r="I257" s="35"/>
      <c r="J257" s="35"/>
      <c r="K257" s="36"/>
    </row>
    <row r="258" spans="2:11" s="37" customFormat="1">
      <c r="B258" s="35"/>
      <c r="C258" s="35"/>
      <c r="D258" s="35"/>
      <c r="E258" s="35"/>
      <c r="F258" s="35"/>
      <c r="G258" s="35"/>
      <c r="H258" s="35"/>
      <c r="I258" s="35"/>
      <c r="J258" s="35"/>
      <c r="K258" s="36"/>
    </row>
    <row r="259" spans="2:11" s="37" customFormat="1">
      <c r="B259" s="35"/>
      <c r="C259" s="35"/>
      <c r="D259" s="35"/>
      <c r="E259" s="35"/>
      <c r="F259" s="35"/>
      <c r="G259" s="35"/>
      <c r="H259" s="35"/>
      <c r="I259" s="35"/>
      <c r="J259" s="35"/>
      <c r="K259" s="36"/>
    </row>
    <row r="260" spans="2:11" s="37" customFormat="1">
      <c r="B260" s="35"/>
      <c r="C260" s="35"/>
      <c r="D260" s="35"/>
      <c r="E260" s="35"/>
      <c r="F260" s="35"/>
      <c r="G260" s="35"/>
      <c r="H260" s="35"/>
      <c r="I260" s="35"/>
      <c r="J260" s="35"/>
      <c r="K260" s="36"/>
    </row>
    <row r="261" spans="2:11" s="37" customFormat="1">
      <c r="B261" s="35"/>
      <c r="C261" s="35"/>
      <c r="D261" s="35"/>
      <c r="E261" s="35"/>
      <c r="F261" s="35"/>
      <c r="G261" s="35"/>
      <c r="H261" s="35"/>
      <c r="I261" s="35"/>
      <c r="J261" s="35"/>
      <c r="K261" s="36"/>
    </row>
    <row r="262" spans="2:11" s="37" customFormat="1">
      <c r="B262" s="35"/>
      <c r="C262" s="35"/>
      <c r="D262" s="35"/>
      <c r="E262" s="35"/>
      <c r="F262" s="35"/>
      <c r="G262" s="35"/>
      <c r="H262" s="35"/>
      <c r="I262" s="35"/>
      <c r="J262" s="35"/>
      <c r="K262" s="36"/>
    </row>
    <row r="263" spans="2:11" s="37" customFormat="1">
      <c r="B263" s="35"/>
      <c r="C263" s="35"/>
      <c r="D263" s="35"/>
      <c r="E263" s="35"/>
      <c r="F263" s="35"/>
      <c r="G263" s="35"/>
      <c r="H263" s="35"/>
      <c r="I263" s="35"/>
      <c r="J263" s="35"/>
      <c r="K263" s="36"/>
    </row>
    <row r="264" spans="2:11" s="37" customFormat="1">
      <c r="B264" s="35"/>
      <c r="C264" s="35"/>
      <c r="D264" s="35"/>
      <c r="E264" s="35"/>
      <c r="F264" s="35"/>
      <c r="G264" s="35"/>
      <c r="H264" s="35"/>
      <c r="I264" s="35"/>
      <c r="J264" s="35"/>
      <c r="K264" s="36"/>
    </row>
    <row r="265" spans="2:11" s="37" customFormat="1">
      <c r="B265" s="35"/>
      <c r="C265" s="35"/>
      <c r="D265" s="35"/>
      <c r="E265" s="35"/>
      <c r="F265" s="35"/>
      <c r="G265" s="35"/>
      <c r="H265" s="35"/>
      <c r="I265" s="35"/>
      <c r="J265" s="35"/>
      <c r="K265" s="36"/>
    </row>
    <row r="266" spans="2:11" s="37" customFormat="1">
      <c r="B266" s="35"/>
      <c r="C266" s="35"/>
      <c r="D266" s="35"/>
      <c r="E266" s="35"/>
      <c r="F266" s="35"/>
      <c r="G266" s="35"/>
      <c r="H266" s="35"/>
      <c r="I266" s="35"/>
      <c r="J266" s="35"/>
      <c r="K266" s="36"/>
    </row>
    <row r="267" spans="2:11" s="37" customFormat="1">
      <c r="B267" s="35"/>
      <c r="C267" s="35"/>
      <c r="D267" s="35"/>
      <c r="E267" s="35"/>
      <c r="F267" s="35"/>
      <c r="G267" s="35"/>
      <c r="H267" s="35"/>
      <c r="I267" s="35"/>
      <c r="J267" s="35"/>
      <c r="K267" s="36"/>
    </row>
    <row r="268" spans="2:11" s="37" customFormat="1">
      <c r="B268" s="35"/>
      <c r="C268" s="35"/>
      <c r="D268" s="35"/>
      <c r="E268" s="35"/>
      <c r="F268" s="35"/>
      <c r="G268" s="35"/>
      <c r="H268" s="35"/>
      <c r="I268" s="35"/>
      <c r="J268" s="35"/>
      <c r="K268" s="36"/>
    </row>
    <row r="269" spans="2:11" s="37" customFormat="1">
      <c r="B269" s="35"/>
      <c r="C269" s="35"/>
      <c r="D269" s="35"/>
      <c r="E269" s="35"/>
      <c r="F269" s="35"/>
      <c r="G269" s="35"/>
      <c r="H269" s="35"/>
      <c r="I269" s="35"/>
      <c r="J269" s="35"/>
      <c r="K269" s="36"/>
    </row>
    <row r="270" spans="2:11" s="37" customFormat="1">
      <c r="B270" s="35"/>
      <c r="C270" s="35"/>
      <c r="D270" s="35"/>
      <c r="E270" s="35"/>
      <c r="F270" s="35"/>
      <c r="G270" s="35"/>
      <c r="H270" s="35"/>
      <c r="I270" s="35"/>
      <c r="J270" s="35"/>
      <c r="K270" s="36"/>
    </row>
    <row r="271" spans="2:11" s="37" customFormat="1">
      <c r="B271" s="35"/>
      <c r="C271" s="35"/>
      <c r="D271" s="35"/>
      <c r="E271" s="35"/>
      <c r="F271" s="35"/>
      <c r="G271" s="35"/>
      <c r="H271" s="35"/>
      <c r="I271" s="35"/>
      <c r="J271" s="35"/>
      <c r="K271" s="36"/>
    </row>
    <row r="272" spans="2:11" s="37" customFormat="1">
      <c r="B272" s="35"/>
      <c r="C272" s="35"/>
      <c r="D272" s="35"/>
      <c r="E272" s="35"/>
      <c r="F272" s="35"/>
      <c r="G272" s="35"/>
      <c r="H272" s="35"/>
      <c r="I272" s="35"/>
      <c r="J272" s="35"/>
      <c r="K272" s="36"/>
    </row>
    <row r="273" spans="1:11" s="37" customFormat="1">
      <c r="B273" s="35"/>
      <c r="C273" s="35"/>
      <c r="D273" s="35"/>
      <c r="E273" s="35"/>
      <c r="F273" s="35"/>
      <c r="G273" s="35"/>
      <c r="H273" s="35"/>
      <c r="I273" s="35"/>
      <c r="J273" s="35"/>
      <c r="K273" s="36"/>
    </row>
    <row r="274" spans="1:11" s="37" customFormat="1">
      <c r="B274" s="35"/>
      <c r="C274" s="35"/>
      <c r="D274" s="35"/>
      <c r="E274" s="35"/>
      <c r="F274" s="35"/>
      <c r="G274" s="35"/>
      <c r="H274" s="35"/>
      <c r="I274" s="35"/>
      <c r="J274" s="35"/>
      <c r="K274" s="36"/>
    </row>
    <row r="275" spans="1:11" s="37" customFormat="1">
      <c r="B275" s="35"/>
      <c r="C275" s="35"/>
      <c r="D275" s="35"/>
      <c r="E275" s="35"/>
      <c r="F275" s="35"/>
      <c r="G275" s="35"/>
      <c r="H275" s="35"/>
      <c r="I275" s="35"/>
      <c r="J275" s="35"/>
      <c r="K275" s="36"/>
    </row>
    <row r="276" spans="1:11" s="37" customFormat="1">
      <c r="B276" s="35"/>
      <c r="C276" s="35"/>
      <c r="D276" s="35"/>
      <c r="E276" s="35"/>
      <c r="F276" s="35"/>
      <c r="G276" s="35"/>
      <c r="H276" s="35"/>
      <c r="I276" s="35"/>
      <c r="J276" s="35"/>
      <c r="K276" s="36"/>
    </row>
    <row r="277" spans="1:11" s="37" customFormat="1">
      <c r="B277" s="35"/>
      <c r="C277" s="35"/>
      <c r="D277" s="35"/>
      <c r="E277" s="35"/>
      <c r="F277" s="35"/>
      <c r="G277" s="35"/>
      <c r="H277" s="35"/>
      <c r="I277" s="35"/>
      <c r="J277" s="35"/>
      <c r="K277" s="36"/>
    </row>
    <row r="278" spans="1:11" s="37" customFormat="1">
      <c r="B278" s="35"/>
      <c r="C278" s="35"/>
      <c r="D278" s="35"/>
      <c r="E278" s="35"/>
      <c r="F278" s="35"/>
      <c r="G278" s="35"/>
      <c r="H278" s="35"/>
      <c r="I278" s="35"/>
      <c r="J278" s="35"/>
      <c r="K278" s="36"/>
    </row>
    <row r="279" spans="1:11" s="37" customFormat="1">
      <c r="B279" s="35"/>
      <c r="C279" s="35"/>
      <c r="D279" s="35"/>
      <c r="E279" s="35"/>
      <c r="F279" s="35"/>
      <c r="G279" s="35"/>
      <c r="H279" s="35"/>
      <c r="I279" s="35"/>
      <c r="J279" s="35"/>
      <c r="K279" s="36"/>
    </row>
    <row r="280" spans="1:11" s="37" customFormat="1">
      <c r="B280" s="35"/>
      <c r="C280" s="35"/>
      <c r="D280" s="35"/>
      <c r="E280" s="35"/>
      <c r="F280" s="35"/>
      <c r="G280" s="35"/>
      <c r="H280" s="35"/>
      <c r="I280" s="35"/>
      <c r="J280" s="35"/>
      <c r="K280" s="36"/>
    </row>
    <row r="281" spans="1:11" s="37" customFormat="1">
      <c r="A281" s="83"/>
      <c r="B281" s="35"/>
      <c r="C281" s="35"/>
      <c r="D281" s="35"/>
      <c r="E281" s="35"/>
      <c r="F281" s="35"/>
      <c r="G281" s="35"/>
      <c r="H281" s="35"/>
      <c r="I281" s="35"/>
      <c r="J281" s="35"/>
      <c r="K281" s="36"/>
    </row>
    <row r="282" spans="1:11" s="37" customFormat="1">
      <c r="A282" s="83"/>
      <c r="B282" s="35"/>
      <c r="C282" s="35"/>
      <c r="D282" s="35"/>
      <c r="E282" s="35"/>
      <c r="F282" s="35"/>
      <c r="G282" s="35"/>
      <c r="H282" s="35"/>
      <c r="I282" s="35"/>
      <c r="J282" s="35"/>
      <c r="K282" s="36"/>
    </row>
    <row r="283" spans="1:11" s="37" customFormat="1">
      <c r="A283" s="83"/>
      <c r="B283" s="35"/>
      <c r="C283" s="35"/>
      <c r="D283" s="35"/>
      <c r="E283" s="35"/>
      <c r="F283" s="35"/>
      <c r="G283" s="35"/>
      <c r="H283" s="35"/>
      <c r="I283" s="35"/>
      <c r="J283" s="35"/>
      <c r="K283" s="36"/>
    </row>
    <row r="284" spans="1:11" s="37" customFormat="1">
      <c r="A284" s="83"/>
      <c r="B284" s="35"/>
      <c r="C284" s="35"/>
      <c r="D284" s="35"/>
      <c r="E284" s="35"/>
      <c r="F284" s="35"/>
      <c r="G284" s="35"/>
      <c r="H284" s="35"/>
      <c r="I284" s="35"/>
      <c r="J284" s="35"/>
      <c r="K284" s="36"/>
    </row>
    <row r="285" spans="1:11" s="37" customFormat="1">
      <c r="A285" s="83"/>
      <c r="B285" s="35"/>
      <c r="C285" s="35"/>
      <c r="D285" s="35"/>
      <c r="E285" s="35"/>
      <c r="F285" s="35"/>
      <c r="G285" s="35"/>
      <c r="H285" s="35"/>
      <c r="I285" s="35"/>
      <c r="J285" s="35"/>
      <c r="K285" s="36"/>
    </row>
    <row r="286" spans="1:11" s="37" customFormat="1">
      <c r="A286" s="83"/>
      <c r="B286" s="35"/>
      <c r="C286" s="35"/>
      <c r="D286" s="35"/>
      <c r="E286" s="35"/>
      <c r="F286" s="35"/>
      <c r="G286" s="35"/>
      <c r="H286" s="35"/>
      <c r="I286" s="35"/>
      <c r="J286" s="35"/>
      <c r="K286" s="36"/>
    </row>
    <row r="287" spans="1:11" s="37" customFormat="1">
      <c r="A287" s="83"/>
      <c r="B287" s="35"/>
      <c r="C287" s="35"/>
      <c r="D287" s="35"/>
      <c r="E287" s="35"/>
      <c r="F287" s="35"/>
      <c r="G287" s="35"/>
      <c r="H287" s="35"/>
      <c r="I287" s="35"/>
      <c r="J287" s="35"/>
      <c r="K287" s="36"/>
    </row>
    <row r="288" spans="1:11" s="37" customFormat="1">
      <c r="A288" s="83"/>
      <c r="B288" s="35"/>
      <c r="C288" s="35"/>
      <c r="D288" s="35"/>
      <c r="E288" s="35"/>
      <c r="F288" s="35"/>
      <c r="G288" s="35"/>
      <c r="H288" s="35"/>
      <c r="I288" s="35"/>
      <c r="J288" s="35"/>
      <c r="K288" s="36"/>
    </row>
    <row r="289" spans="1:52" s="37" customFormat="1">
      <c r="A289" s="83"/>
      <c r="B289" s="35"/>
      <c r="C289" s="35"/>
      <c r="D289" s="35"/>
      <c r="E289" s="35"/>
      <c r="F289" s="35"/>
      <c r="G289" s="35"/>
      <c r="H289" s="35"/>
      <c r="I289" s="35"/>
      <c r="J289" s="35"/>
      <c r="K289" s="36"/>
    </row>
    <row r="290" spans="1:52" s="36" customFormat="1">
      <c r="A290" s="83"/>
      <c r="B290" s="35"/>
      <c r="C290" s="35"/>
      <c r="D290" s="35"/>
      <c r="E290" s="35"/>
      <c r="F290" s="35"/>
      <c r="G290" s="35"/>
      <c r="H290" s="35"/>
      <c r="I290" s="35"/>
      <c r="J290" s="35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</row>
    <row r="291" spans="1:52" s="36" customFormat="1">
      <c r="A291" s="83"/>
      <c r="B291" s="35"/>
      <c r="C291" s="35"/>
      <c r="D291" s="35"/>
      <c r="E291" s="35"/>
      <c r="F291" s="35"/>
      <c r="G291" s="35"/>
      <c r="H291" s="35"/>
      <c r="I291" s="35"/>
      <c r="J291" s="35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</row>
    <row r="292" spans="1:52" s="36" customFormat="1">
      <c r="A292" s="83"/>
      <c r="B292" s="35"/>
      <c r="C292" s="35"/>
      <c r="D292" s="35"/>
      <c r="E292" s="35"/>
      <c r="F292" s="35"/>
      <c r="G292" s="35"/>
      <c r="H292" s="35"/>
      <c r="I292" s="35"/>
      <c r="J292" s="35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</row>
    <row r="293" spans="1:52" s="36" customFormat="1">
      <c r="A293" s="83"/>
      <c r="B293" s="35"/>
      <c r="C293" s="35"/>
      <c r="D293" s="35"/>
      <c r="E293" s="35"/>
      <c r="F293" s="35"/>
      <c r="G293" s="35"/>
      <c r="H293" s="35"/>
      <c r="I293" s="35"/>
      <c r="J293" s="35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</row>
    <row r="294" spans="1:52" s="36" customFormat="1">
      <c r="A294" s="83"/>
      <c r="B294" s="35"/>
      <c r="C294" s="35"/>
      <c r="D294" s="35"/>
      <c r="E294" s="35"/>
      <c r="F294" s="35"/>
      <c r="G294" s="35"/>
      <c r="H294" s="35"/>
      <c r="I294" s="35"/>
      <c r="J294" s="35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</row>
    <row r="295" spans="1:52" s="36" customFormat="1">
      <c r="A295" s="83"/>
      <c r="B295" s="35"/>
      <c r="C295" s="35"/>
      <c r="D295" s="35"/>
      <c r="E295" s="35"/>
      <c r="F295" s="35"/>
      <c r="G295" s="35"/>
      <c r="H295" s="35"/>
      <c r="I295" s="35"/>
      <c r="J295" s="35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</row>
    <row r="296" spans="1:52" s="36" customFormat="1">
      <c r="A296" s="83"/>
      <c r="B296" s="35"/>
      <c r="C296" s="35"/>
      <c r="D296" s="35"/>
      <c r="E296" s="35"/>
      <c r="F296" s="35"/>
      <c r="G296" s="35"/>
      <c r="H296" s="35"/>
      <c r="I296" s="35"/>
      <c r="J296" s="35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</row>
    <row r="297" spans="1:52" s="36" customFormat="1">
      <c r="A297" s="83"/>
      <c r="B297" s="35"/>
      <c r="C297" s="35"/>
      <c r="D297" s="35"/>
      <c r="E297" s="35"/>
      <c r="F297" s="35"/>
      <c r="G297" s="35"/>
      <c r="H297" s="35"/>
      <c r="I297" s="35"/>
      <c r="J297" s="35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</row>
    <row r="298" spans="1:52" s="36" customFormat="1">
      <c r="A298" s="83"/>
      <c r="B298" s="35"/>
      <c r="C298" s="35"/>
      <c r="D298" s="35"/>
      <c r="E298" s="35"/>
      <c r="F298" s="35"/>
      <c r="G298" s="35"/>
      <c r="H298" s="35"/>
      <c r="I298" s="35"/>
      <c r="J298" s="35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</row>
    <row r="299" spans="1:52" s="36" customFormat="1">
      <c r="A299" s="83"/>
      <c r="B299" s="35"/>
      <c r="C299" s="35"/>
      <c r="D299" s="35"/>
      <c r="E299" s="35"/>
      <c r="F299" s="35"/>
      <c r="G299" s="35"/>
      <c r="H299" s="35"/>
      <c r="I299" s="35"/>
      <c r="J299" s="35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</row>
    <row r="300" spans="1:52" s="36" customFormat="1">
      <c r="A300" s="83"/>
      <c r="B300" s="35"/>
      <c r="C300" s="35"/>
      <c r="D300" s="35"/>
      <c r="E300" s="35"/>
      <c r="F300" s="35"/>
      <c r="G300" s="35"/>
      <c r="H300" s="35"/>
      <c r="I300" s="35"/>
      <c r="J300" s="35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</row>
    <row r="301" spans="1:52" s="36" customFormat="1">
      <c r="A301" s="83"/>
      <c r="B301" s="35"/>
      <c r="C301" s="35"/>
      <c r="D301" s="35"/>
      <c r="E301" s="35"/>
      <c r="F301" s="35"/>
      <c r="G301" s="35"/>
      <c r="H301" s="35"/>
      <c r="I301" s="35"/>
      <c r="J301" s="35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</row>
    <row r="302" spans="1:52" s="36" customFormat="1">
      <c r="A302" s="83"/>
      <c r="B302" s="35"/>
      <c r="C302" s="35"/>
      <c r="D302" s="35"/>
      <c r="E302" s="35"/>
      <c r="F302" s="35"/>
      <c r="G302" s="35"/>
      <c r="H302" s="35"/>
      <c r="I302" s="35"/>
      <c r="J302" s="35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</row>
    <row r="303" spans="1:52" s="36" customFormat="1">
      <c r="A303" s="83"/>
      <c r="B303" s="35"/>
      <c r="C303" s="35"/>
      <c r="D303" s="35"/>
      <c r="E303" s="35"/>
      <c r="F303" s="35"/>
      <c r="G303" s="35"/>
      <c r="H303" s="35"/>
      <c r="I303" s="35"/>
      <c r="J303" s="35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</row>
    <row r="304" spans="1:52" s="36" customFormat="1">
      <c r="A304" s="83"/>
      <c r="B304" s="35"/>
      <c r="C304" s="35"/>
      <c r="D304" s="35"/>
      <c r="E304" s="35"/>
      <c r="F304" s="35"/>
      <c r="G304" s="35"/>
      <c r="H304" s="35"/>
      <c r="I304" s="35"/>
      <c r="J304" s="35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</row>
    <row r="305" spans="1:52" s="36" customFormat="1">
      <c r="A305" s="83"/>
      <c r="B305" s="35"/>
      <c r="C305" s="35"/>
      <c r="D305" s="35"/>
      <c r="E305" s="35"/>
      <c r="F305" s="35"/>
      <c r="G305" s="35"/>
      <c r="H305" s="35"/>
      <c r="I305" s="35"/>
      <c r="J305" s="35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</row>
    <row r="306" spans="1:52" s="36" customFormat="1">
      <c r="A306" s="83"/>
      <c r="B306" s="35"/>
      <c r="C306" s="35"/>
      <c r="D306" s="35"/>
      <c r="E306" s="35"/>
      <c r="F306" s="35"/>
      <c r="G306" s="35"/>
      <c r="H306" s="35"/>
      <c r="I306" s="35"/>
      <c r="J306" s="35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</row>
    <row r="307" spans="1:52" s="36" customFormat="1">
      <c r="A307" s="83"/>
      <c r="B307" s="35"/>
      <c r="C307" s="35"/>
      <c r="D307" s="35"/>
      <c r="E307" s="35"/>
      <c r="F307" s="35"/>
      <c r="G307" s="35"/>
      <c r="H307" s="35"/>
      <c r="I307" s="35"/>
      <c r="J307" s="35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</row>
    <row r="308" spans="1:52" s="36" customFormat="1">
      <c r="A308" s="83"/>
      <c r="B308" s="35"/>
      <c r="C308" s="35"/>
      <c r="D308" s="35"/>
      <c r="E308" s="35"/>
      <c r="F308" s="35"/>
      <c r="G308" s="35"/>
      <c r="H308" s="35"/>
      <c r="I308" s="35"/>
      <c r="J308" s="35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</row>
    <row r="309" spans="1:52" s="36" customFormat="1">
      <c r="A309" s="83"/>
      <c r="B309" s="35"/>
      <c r="C309" s="35"/>
      <c r="D309" s="35"/>
      <c r="E309" s="35"/>
      <c r="F309" s="35"/>
      <c r="G309" s="35"/>
      <c r="H309" s="35"/>
      <c r="I309" s="35"/>
      <c r="J309" s="35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</row>
    <row r="310" spans="1:52" s="36" customFormat="1">
      <c r="A310" s="83"/>
      <c r="B310" s="35"/>
      <c r="C310" s="35"/>
      <c r="D310" s="35"/>
      <c r="E310" s="35"/>
      <c r="F310" s="35"/>
      <c r="G310" s="35"/>
      <c r="H310" s="35"/>
      <c r="I310" s="35"/>
      <c r="J310" s="35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</row>
    <row r="311" spans="1:52" s="36" customFormat="1">
      <c r="A311" s="83"/>
      <c r="B311" s="35"/>
      <c r="C311" s="35"/>
      <c r="D311" s="35"/>
      <c r="E311" s="35"/>
      <c r="F311" s="35"/>
      <c r="G311" s="35"/>
      <c r="H311" s="35"/>
      <c r="I311" s="35"/>
      <c r="J311" s="35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</row>
    <row r="312" spans="1:52" s="36" customFormat="1">
      <c r="A312" s="83"/>
      <c r="B312" s="35"/>
      <c r="C312" s="35"/>
      <c r="D312" s="35"/>
      <c r="E312" s="35"/>
      <c r="F312" s="35"/>
      <c r="G312" s="35"/>
      <c r="H312" s="35"/>
      <c r="I312" s="35"/>
      <c r="J312" s="35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</row>
    <row r="313" spans="1:52" s="36" customFormat="1">
      <c r="A313" s="83"/>
      <c r="B313" s="35"/>
      <c r="C313" s="35"/>
      <c r="D313" s="35"/>
      <c r="E313" s="35"/>
      <c r="F313" s="35"/>
      <c r="G313" s="35"/>
      <c r="H313" s="35"/>
      <c r="I313" s="35"/>
      <c r="J313" s="35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</row>
    <row r="314" spans="1:52" s="36" customFormat="1">
      <c r="A314" s="83"/>
      <c r="B314" s="35"/>
      <c r="C314" s="35"/>
      <c r="D314" s="35"/>
      <c r="E314" s="35"/>
      <c r="F314" s="35"/>
      <c r="G314" s="35"/>
      <c r="H314" s="35"/>
      <c r="I314" s="35"/>
      <c r="J314" s="35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</row>
    <row r="315" spans="1:52" s="36" customFormat="1">
      <c r="A315" s="83"/>
      <c r="B315" s="35"/>
      <c r="C315" s="35"/>
      <c r="D315" s="35"/>
      <c r="E315" s="35"/>
      <c r="F315" s="35"/>
      <c r="G315" s="35"/>
      <c r="H315" s="35"/>
      <c r="I315" s="35"/>
      <c r="J315" s="35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</row>
    <row r="316" spans="1:52" s="36" customFormat="1">
      <c r="A316" s="83"/>
      <c r="B316" s="35"/>
      <c r="C316" s="35"/>
      <c r="D316" s="35"/>
      <c r="E316" s="35"/>
      <c r="F316" s="35"/>
      <c r="G316" s="35"/>
      <c r="H316" s="35"/>
      <c r="I316" s="35"/>
      <c r="J316" s="35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</row>
    <row r="317" spans="1:52" s="36" customFormat="1">
      <c r="A317" s="83"/>
      <c r="B317" s="35"/>
      <c r="C317" s="35"/>
      <c r="D317" s="35"/>
      <c r="E317" s="35"/>
      <c r="F317" s="35"/>
      <c r="G317" s="35"/>
      <c r="H317" s="35"/>
      <c r="I317" s="35"/>
      <c r="J317" s="35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</row>
    <row r="318" spans="1:52" s="36" customFormat="1">
      <c r="A318" s="83"/>
      <c r="B318" s="35"/>
      <c r="C318" s="35"/>
      <c r="D318" s="35"/>
      <c r="E318" s="35"/>
      <c r="F318" s="35"/>
      <c r="G318" s="35"/>
      <c r="H318" s="35"/>
      <c r="I318" s="35"/>
      <c r="J318" s="35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</row>
    <row r="319" spans="1:52" s="36" customFormat="1">
      <c r="A319" s="83"/>
      <c r="B319" s="35"/>
      <c r="C319" s="35"/>
      <c r="D319" s="35"/>
      <c r="E319" s="35"/>
      <c r="F319" s="35"/>
      <c r="G319" s="35"/>
      <c r="H319" s="35"/>
      <c r="I319" s="35"/>
      <c r="J319" s="35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</row>
    <row r="320" spans="1:52" s="36" customFormat="1">
      <c r="A320" s="83"/>
      <c r="B320" s="35"/>
      <c r="C320" s="35"/>
      <c r="D320" s="35"/>
      <c r="E320" s="35"/>
      <c r="F320" s="35"/>
      <c r="G320" s="35"/>
      <c r="H320" s="35"/>
      <c r="I320" s="35"/>
      <c r="J320" s="35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</row>
    <row r="321" spans="1:52" s="36" customFormat="1">
      <c r="A321" s="83"/>
      <c r="B321" s="35"/>
      <c r="C321" s="35"/>
      <c r="D321" s="35"/>
      <c r="E321" s="35"/>
      <c r="F321" s="35"/>
      <c r="G321" s="35"/>
      <c r="H321" s="35"/>
      <c r="I321" s="35"/>
      <c r="J321" s="35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</row>
    <row r="322" spans="1:52" s="36" customFormat="1">
      <c r="A322" s="83"/>
      <c r="B322" s="35"/>
      <c r="C322" s="35"/>
      <c r="D322" s="35"/>
      <c r="E322" s="35"/>
      <c r="F322" s="35"/>
      <c r="G322" s="35"/>
      <c r="H322" s="35"/>
      <c r="I322" s="35"/>
      <c r="J322" s="35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</row>
    <row r="323" spans="1:52" s="36" customFormat="1">
      <c r="A323" s="83"/>
      <c r="B323" s="35"/>
      <c r="C323" s="35"/>
      <c r="D323" s="35"/>
      <c r="E323" s="35"/>
      <c r="F323" s="35"/>
      <c r="G323" s="35"/>
      <c r="H323" s="35"/>
      <c r="I323" s="35"/>
      <c r="J323" s="35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</row>
    <row r="324" spans="1:52" s="36" customFormat="1">
      <c r="A324" s="83"/>
      <c r="B324" s="35"/>
      <c r="C324" s="35"/>
      <c r="D324" s="35"/>
      <c r="E324" s="35"/>
      <c r="F324" s="35"/>
      <c r="G324" s="35"/>
      <c r="H324" s="35"/>
      <c r="I324" s="35"/>
      <c r="J324" s="35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</row>
    <row r="325" spans="1:52" s="36" customFormat="1">
      <c r="A325" s="83"/>
      <c r="B325" s="35"/>
      <c r="C325" s="35"/>
      <c r="D325" s="35"/>
      <c r="E325" s="35"/>
      <c r="F325" s="35"/>
      <c r="G325" s="35"/>
      <c r="H325" s="35"/>
      <c r="I325" s="35"/>
      <c r="J325" s="35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</row>
    <row r="326" spans="1:52" s="36" customFormat="1">
      <c r="A326" s="83"/>
      <c r="B326" s="35"/>
      <c r="C326" s="35"/>
      <c r="D326" s="35"/>
      <c r="E326" s="35"/>
      <c r="F326" s="35"/>
      <c r="G326" s="35"/>
      <c r="H326" s="35"/>
      <c r="I326" s="35"/>
      <c r="J326" s="35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</row>
    <row r="327" spans="1:52" s="36" customFormat="1">
      <c r="A327" s="83"/>
      <c r="B327" s="35"/>
      <c r="C327" s="35"/>
      <c r="D327" s="35"/>
      <c r="E327" s="35"/>
      <c r="F327" s="35"/>
      <c r="G327" s="35"/>
      <c r="H327" s="35"/>
      <c r="I327" s="35"/>
      <c r="J327" s="35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</row>
    <row r="328" spans="1:52" s="36" customFormat="1">
      <c r="A328" s="83"/>
      <c r="B328" s="35"/>
      <c r="C328" s="35"/>
      <c r="D328" s="35"/>
      <c r="E328" s="35"/>
      <c r="F328" s="35"/>
      <c r="G328" s="35"/>
      <c r="H328" s="35"/>
      <c r="I328" s="35"/>
      <c r="J328" s="35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</row>
    <row r="329" spans="1:52" s="36" customFormat="1">
      <c r="A329" s="83"/>
      <c r="B329" s="35"/>
      <c r="C329" s="35"/>
      <c r="D329" s="35"/>
      <c r="E329" s="35"/>
      <c r="F329" s="35"/>
      <c r="G329" s="35"/>
      <c r="H329" s="35"/>
      <c r="I329" s="35"/>
      <c r="J329" s="35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</row>
    <row r="330" spans="1:52" s="36" customFormat="1">
      <c r="A330" s="83"/>
      <c r="B330" s="35"/>
      <c r="C330" s="35"/>
      <c r="D330" s="35"/>
      <c r="E330" s="35"/>
      <c r="F330" s="35"/>
      <c r="G330" s="35"/>
      <c r="H330" s="35"/>
      <c r="I330" s="35"/>
      <c r="J330" s="35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</row>
    <row r="331" spans="1:52" s="36" customFormat="1">
      <c r="A331" s="83"/>
      <c r="B331" s="35"/>
      <c r="C331" s="35"/>
      <c r="D331" s="35"/>
      <c r="E331" s="35"/>
      <c r="F331" s="35"/>
      <c r="G331" s="35"/>
      <c r="H331" s="35"/>
      <c r="I331" s="35"/>
      <c r="J331" s="35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</row>
    <row r="332" spans="1:52" s="36" customFormat="1">
      <c r="A332" s="83"/>
      <c r="B332" s="35"/>
      <c r="C332" s="35"/>
      <c r="D332" s="35"/>
      <c r="E332" s="35"/>
      <c r="F332" s="35"/>
      <c r="G332" s="35"/>
      <c r="H332" s="35"/>
      <c r="I332" s="35"/>
      <c r="J332" s="35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</row>
    <row r="333" spans="1:52" s="36" customFormat="1">
      <c r="A333" s="83"/>
      <c r="B333" s="35"/>
      <c r="C333" s="35"/>
      <c r="D333" s="35"/>
      <c r="E333" s="35"/>
      <c r="F333" s="35"/>
      <c r="G333" s="35"/>
      <c r="H333" s="35"/>
      <c r="I333" s="35"/>
      <c r="J333" s="35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</row>
    <row r="334" spans="1:52" s="36" customFormat="1">
      <c r="A334" s="83"/>
      <c r="B334" s="35"/>
      <c r="C334" s="35"/>
      <c r="D334" s="35"/>
      <c r="E334" s="35"/>
      <c r="F334" s="35"/>
      <c r="G334" s="35"/>
      <c r="H334" s="35"/>
      <c r="I334" s="35"/>
      <c r="J334" s="35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</row>
    <row r="335" spans="1:52" s="36" customFormat="1">
      <c r="A335" s="83"/>
      <c r="B335" s="35"/>
      <c r="C335" s="35"/>
      <c r="D335" s="35"/>
      <c r="E335" s="35"/>
      <c r="F335" s="35"/>
      <c r="G335" s="35"/>
      <c r="H335" s="35"/>
      <c r="I335" s="35"/>
      <c r="J335" s="35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</row>
    <row r="336" spans="1:52" s="36" customFormat="1">
      <c r="A336" s="83"/>
      <c r="B336" s="35"/>
      <c r="C336" s="35"/>
      <c r="D336" s="35"/>
      <c r="E336" s="35"/>
      <c r="F336" s="35"/>
      <c r="G336" s="35"/>
      <c r="H336" s="35"/>
      <c r="I336" s="35"/>
      <c r="J336" s="35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</row>
    <row r="337" spans="1:52" s="36" customFormat="1">
      <c r="A337" s="83"/>
      <c r="B337" s="35"/>
      <c r="C337" s="35"/>
      <c r="D337" s="35"/>
      <c r="E337" s="35"/>
      <c r="F337" s="35"/>
      <c r="G337" s="35"/>
      <c r="H337" s="35"/>
      <c r="I337" s="35"/>
      <c r="J337" s="35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</row>
    <row r="338" spans="1:52" s="36" customFormat="1">
      <c r="A338" s="83"/>
      <c r="B338" s="35"/>
      <c r="C338" s="35"/>
      <c r="D338" s="35"/>
      <c r="E338" s="35"/>
      <c r="F338" s="35"/>
      <c r="G338" s="35"/>
      <c r="H338" s="35"/>
      <c r="I338" s="35"/>
      <c r="J338" s="35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</row>
    <row r="339" spans="1:52" s="36" customFormat="1">
      <c r="A339" s="83"/>
      <c r="B339" s="35"/>
      <c r="C339" s="35"/>
      <c r="D339" s="35"/>
      <c r="E339" s="35"/>
      <c r="F339" s="35"/>
      <c r="G339" s="35"/>
      <c r="H339" s="35"/>
      <c r="I339" s="35"/>
      <c r="J339" s="35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</row>
    <row r="340" spans="1:52" s="36" customFormat="1">
      <c r="A340" s="83"/>
      <c r="B340" s="35"/>
      <c r="C340" s="35"/>
      <c r="D340" s="35"/>
      <c r="E340" s="35"/>
      <c r="F340" s="35"/>
      <c r="G340" s="35"/>
      <c r="H340" s="35"/>
      <c r="I340" s="35"/>
      <c r="J340" s="35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</row>
    <row r="341" spans="1:52" s="36" customFormat="1">
      <c r="A341" s="83"/>
      <c r="B341" s="35"/>
      <c r="C341" s="35"/>
      <c r="D341" s="35"/>
      <c r="E341" s="35"/>
      <c r="F341" s="35"/>
      <c r="G341" s="35"/>
      <c r="H341" s="35"/>
      <c r="I341" s="35"/>
      <c r="J341" s="35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</row>
    <row r="342" spans="1:52" s="36" customFormat="1">
      <c r="A342" s="83"/>
      <c r="B342" s="35"/>
      <c r="C342" s="35"/>
      <c r="D342" s="35"/>
      <c r="E342" s="35"/>
      <c r="F342" s="35"/>
      <c r="G342" s="35"/>
      <c r="H342" s="35"/>
      <c r="I342" s="35"/>
      <c r="J342" s="35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</row>
    <row r="343" spans="1:52" s="36" customFormat="1">
      <c r="A343" s="83"/>
      <c r="B343" s="35"/>
      <c r="C343" s="35"/>
      <c r="D343" s="35"/>
      <c r="E343" s="35"/>
      <c r="F343" s="35"/>
      <c r="G343" s="35"/>
      <c r="H343" s="35"/>
      <c r="I343" s="35"/>
      <c r="J343" s="35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</row>
    <row r="344" spans="1:52" s="36" customFormat="1">
      <c r="A344" s="83"/>
      <c r="B344" s="35"/>
      <c r="C344" s="35"/>
      <c r="D344" s="35"/>
      <c r="E344" s="35"/>
      <c r="F344" s="35"/>
      <c r="G344" s="35"/>
      <c r="H344" s="35"/>
      <c r="I344" s="35"/>
      <c r="J344" s="35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</row>
    <row r="345" spans="1:52" s="36" customFormat="1">
      <c r="A345" s="83"/>
      <c r="B345" s="35"/>
      <c r="C345" s="35"/>
      <c r="D345" s="35"/>
      <c r="E345" s="35"/>
      <c r="F345" s="35"/>
      <c r="G345" s="35"/>
      <c r="H345" s="35"/>
      <c r="I345" s="35"/>
      <c r="J345" s="35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</row>
    <row r="346" spans="1:52" s="36" customFormat="1">
      <c r="A346" s="83"/>
      <c r="B346" s="35"/>
      <c r="C346" s="35"/>
      <c r="D346" s="35"/>
      <c r="E346" s="35"/>
      <c r="F346" s="35"/>
      <c r="G346" s="35"/>
      <c r="H346" s="35"/>
      <c r="I346" s="35"/>
      <c r="J346" s="35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</row>
    <row r="347" spans="1:52" s="36" customFormat="1">
      <c r="A347" s="83"/>
      <c r="B347" s="35"/>
      <c r="C347" s="35"/>
      <c r="D347" s="35"/>
      <c r="E347" s="35"/>
      <c r="F347" s="35"/>
      <c r="G347" s="35"/>
      <c r="H347" s="35"/>
      <c r="I347" s="35"/>
      <c r="J347" s="35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</row>
    <row r="348" spans="1:52" s="36" customFormat="1">
      <c r="A348" s="83"/>
      <c r="B348" s="35"/>
      <c r="C348" s="35"/>
      <c r="D348" s="35"/>
      <c r="E348" s="35"/>
      <c r="F348" s="35"/>
      <c r="G348" s="35"/>
      <c r="H348" s="35"/>
      <c r="I348" s="35"/>
      <c r="J348" s="35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</row>
    <row r="349" spans="1:52" s="36" customFormat="1">
      <c r="A349" s="83"/>
      <c r="B349" s="35"/>
      <c r="C349" s="35"/>
      <c r="D349" s="35"/>
      <c r="E349" s="35"/>
      <c r="F349" s="35"/>
      <c r="G349" s="35"/>
      <c r="H349" s="35"/>
      <c r="I349" s="35"/>
      <c r="J349" s="35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</row>
    <row r="350" spans="1:52" s="36" customFormat="1">
      <c r="A350" s="83"/>
      <c r="B350" s="35"/>
      <c r="C350" s="35"/>
      <c r="D350" s="35"/>
      <c r="E350" s="35"/>
      <c r="F350" s="35"/>
      <c r="G350" s="35"/>
      <c r="H350" s="35"/>
      <c r="I350" s="35"/>
      <c r="J350" s="35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</row>
    <row r="351" spans="1:52" s="36" customFormat="1">
      <c r="A351" s="83"/>
      <c r="B351" s="35"/>
      <c r="C351" s="35"/>
      <c r="D351" s="35"/>
      <c r="E351" s="35"/>
      <c r="F351" s="35"/>
      <c r="G351" s="35"/>
      <c r="H351" s="35"/>
      <c r="I351" s="35"/>
      <c r="J351" s="35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</row>
    <row r="352" spans="1:52" s="36" customFormat="1">
      <c r="A352" s="83"/>
      <c r="B352" s="35"/>
      <c r="C352" s="35"/>
      <c r="D352" s="35"/>
      <c r="E352" s="35"/>
      <c r="F352" s="35"/>
      <c r="G352" s="35"/>
      <c r="H352" s="35"/>
      <c r="I352" s="35"/>
      <c r="J352" s="35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</row>
    <row r="353" spans="1:52" s="36" customFormat="1">
      <c r="A353" s="83"/>
      <c r="B353" s="35"/>
      <c r="C353" s="35"/>
      <c r="D353" s="35"/>
      <c r="E353" s="35"/>
      <c r="F353" s="35"/>
      <c r="G353" s="35"/>
      <c r="H353" s="35"/>
      <c r="I353" s="35"/>
      <c r="J353" s="35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</row>
    <row r="354" spans="1:52" s="36" customFormat="1">
      <c r="A354" s="83"/>
      <c r="B354" s="35"/>
      <c r="C354" s="35"/>
      <c r="D354" s="35"/>
      <c r="E354" s="35"/>
      <c r="F354" s="35"/>
      <c r="G354" s="35"/>
      <c r="H354" s="35"/>
      <c r="I354" s="35"/>
      <c r="J354" s="35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</row>
    <row r="355" spans="1:52" s="36" customFormat="1">
      <c r="A355" s="83"/>
      <c r="B355" s="35"/>
      <c r="C355" s="35"/>
      <c r="D355" s="35"/>
      <c r="E355" s="35"/>
      <c r="F355" s="35"/>
      <c r="G355" s="35"/>
      <c r="H355" s="35"/>
      <c r="I355" s="35"/>
      <c r="J355" s="35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</row>
    <row r="356" spans="1:52" s="36" customFormat="1">
      <c r="A356" s="83"/>
      <c r="B356" s="35"/>
      <c r="C356" s="35"/>
      <c r="D356" s="35"/>
      <c r="E356" s="35"/>
      <c r="F356" s="35"/>
      <c r="G356" s="35"/>
      <c r="H356" s="35"/>
      <c r="I356" s="35"/>
      <c r="J356" s="35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</row>
    <row r="357" spans="1:52" s="36" customFormat="1">
      <c r="A357" s="83"/>
      <c r="B357" s="35"/>
      <c r="C357" s="35"/>
      <c r="D357" s="35"/>
      <c r="E357" s="35"/>
      <c r="F357" s="35"/>
      <c r="G357" s="35"/>
      <c r="H357" s="35"/>
      <c r="I357" s="35"/>
      <c r="J357" s="35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</row>
    <row r="358" spans="1:52" s="36" customFormat="1">
      <c r="A358" s="83"/>
      <c r="B358" s="35"/>
      <c r="C358" s="35"/>
      <c r="D358" s="35"/>
      <c r="E358" s="35"/>
      <c r="F358" s="35"/>
      <c r="G358" s="35"/>
      <c r="H358" s="35"/>
      <c r="I358" s="35"/>
      <c r="J358" s="35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</row>
    <row r="359" spans="1:52" s="36" customFormat="1">
      <c r="A359" s="83"/>
      <c r="B359" s="35"/>
      <c r="C359" s="35"/>
      <c r="D359" s="35"/>
      <c r="E359" s="35"/>
      <c r="F359" s="35"/>
      <c r="G359" s="35"/>
      <c r="H359" s="35"/>
      <c r="I359" s="35"/>
      <c r="J359" s="35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</row>
    <row r="360" spans="1:52" s="36" customFormat="1">
      <c r="A360" s="83"/>
      <c r="B360" s="35"/>
      <c r="C360" s="35"/>
      <c r="D360" s="35"/>
      <c r="E360" s="35"/>
      <c r="F360" s="35"/>
      <c r="G360" s="35"/>
      <c r="H360" s="35"/>
      <c r="I360" s="35"/>
      <c r="J360" s="35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</row>
    <row r="361" spans="1:52" s="36" customFormat="1">
      <c r="A361" s="83"/>
      <c r="B361" s="35"/>
      <c r="C361" s="35"/>
      <c r="D361" s="35"/>
      <c r="E361" s="35"/>
      <c r="F361" s="35"/>
      <c r="G361" s="35"/>
      <c r="H361" s="35"/>
      <c r="I361" s="35"/>
      <c r="J361" s="35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</row>
    <row r="362" spans="1:52" s="36" customFormat="1">
      <c r="A362" s="83"/>
      <c r="B362" s="35"/>
      <c r="C362" s="35"/>
      <c r="D362" s="35"/>
      <c r="E362" s="35"/>
      <c r="F362" s="35"/>
      <c r="G362" s="35"/>
      <c r="H362" s="35"/>
      <c r="I362" s="35"/>
      <c r="J362" s="35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</row>
    <row r="363" spans="1:52" s="36" customFormat="1">
      <c r="A363" s="83"/>
      <c r="B363" s="35"/>
      <c r="C363" s="35"/>
      <c r="D363" s="35"/>
      <c r="E363" s="35"/>
      <c r="F363" s="35"/>
      <c r="G363" s="35"/>
      <c r="H363" s="35"/>
      <c r="I363" s="35"/>
      <c r="J363" s="35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</row>
    <row r="364" spans="1:52" s="36" customFormat="1">
      <c r="A364" s="83"/>
      <c r="B364" s="35"/>
      <c r="C364" s="35"/>
      <c r="D364" s="35"/>
      <c r="E364" s="35"/>
      <c r="F364" s="35"/>
      <c r="G364" s="35"/>
      <c r="H364" s="35"/>
      <c r="I364" s="35"/>
      <c r="J364" s="35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</row>
    <row r="365" spans="1:52" s="36" customFormat="1">
      <c r="A365" s="83"/>
      <c r="B365" s="35"/>
      <c r="C365" s="35"/>
      <c r="D365" s="35"/>
      <c r="E365" s="35"/>
      <c r="F365" s="35"/>
      <c r="G365" s="35"/>
      <c r="H365" s="35"/>
      <c r="I365" s="35"/>
      <c r="J365" s="35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</row>
    <row r="366" spans="1:52" s="36" customFormat="1">
      <c r="A366" s="83"/>
      <c r="B366" s="35"/>
      <c r="C366" s="35"/>
      <c r="D366" s="35"/>
      <c r="E366" s="35"/>
      <c r="F366" s="35"/>
      <c r="G366" s="35"/>
      <c r="H366" s="35"/>
      <c r="I366" s="35"/>
      <c r="J366" s="35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</row>
    <row r="367" spans="1:52" s="36" customFormat="1">
      <c r="A367" s="83"/>
      <c r="B367" s="35"/>
      <c r="C367" s="35"/>
      <c r="D367" s="35"/>
      <c r="E367" s="35"/>
      <c r="F367" s="35"/>
      <c r="G367" s="35"/>
      <c r="H367" s="35"/>
      <c r="I367" s="35"/>
      <c r="J367" s="35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</row>
    <row r="368" spans="1:52" s="36" customFormat="1">
      <c r="A368" s="83"/>
      <c r="B368" s="35"/>
      <c r="C368" s="35"/>
      <c r="D368" s="35"/>
      <c r="E368" s="35"/>
      <c r="F368" s="35"/>
      <c r="G368" s="35"/>
      <c r="H368" s="35"/>
      <c r="I368" s="35"/>
      <c r="J368" s="35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</row>
    <row r="369" spans="1:52" s="36" customFormat="1">
      <c r="A369" s="83"/>
      <c r="B369" s="35"/>
      <c r="C369" s="35"/>
      <c r="D369" s="35"/>
      <c r="E369" s="35"/>
      <c r="F369" s="35"/>
      <c r="G369" s="35"/>
      <c r="H369" s="35"/>
      <c r="I369" s="35"/>
      <c r="J369" s="35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</row>
    <row r="370" spans="1:52" s="36" customFormat="1">
      <c r="A370" s="83"/>
      <c r="B370" s="35"/>
      <c r="C370" s="35"/>
      <c r="D370" s="35"/>
      <c r="E370" s="35"/>
      <c r="F370" s="35"/>
      <c r="G370" s="35"/>
      <c r="H370" s="35"/>
      <c r="I370" s="35"/>
      <c r="J370" s="35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</row>
    <row r="371" spans="1:52" s="36" customFormat="1">
      <c r="A371" s="83"/>
      <c r="B371" s="35"/>
      <c r="C371" s="35"/>
      <c r="D371" s="35"/>
      <c r="E371" s="35"/>
      <c r="F371" s="35"/>
      <c r="G371" s="35"/>
      <c r="H371" s="35"/>
      <c r="I371" s="35"/>
      <c r="J371" s="35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</row>
    <row r="372" spans="1:52" s="36" customFormat="1">
      <c r="A372" s="83"/>
      <c r="B372" s="35"/>
      <c r="C372" s="35"/>
      <c r="D372" s="35"/>
      <c r="E372" s="35"/>
      <c r="F372" s="35"/>
      <c r="G372" s="35"/>
      <c r="H372" s="35"/>
      <c r="I372" s="35"/>
      <c r="J372" s="35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</row>
    <row r="373" spans="1:52" s="36" customFormat="1">
      <c r="A373" s="83"/>
      <c r="B373" s="35"/>
      <c r="C373" s="35"/>
      <c r="D373" s="35"/>
      <c r="E373" s="35"/>
      <c r="F373" s="35"/>
      <c r="G373" s="35"/>
      <c r="H373" s="35"/>
      <c r="I373" s="35"/>
      <c r="J373" s="35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</row>
    <row r="374" spans="1:52" s="36" customFormat="1">
      <c r="A374" s="83"/>
      <c r="B374" s="35"/>
      <c r="C374" s="35"/>
      <c r="D374" s="35"/>
      <c r="E374" s="35"/>
      <c r="F374" s="35"/>
      <c r="G374" s="35"/>
      <c r="H374" s="35"/>
      <c r="I374" s="35"/>
      <c r="J374" s="35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</row>
    <row r="375" spans="1:52" s="36" customFormat="1">
      <c r="A375" s="83"/>
      <c r="B375" s="35"/>
      <c r="C375" s="35"/>
      <c r="D375" s="35"/>
      <c r="E375" s="35"/>
      <c r="F375" s="35"/>
      <c r="G375" s="35"/>
      <c r="H375" s="35"/>
      <c r="I375" s="35"/>
      <c r="J375" s="35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</row>
    <row r="376" spans="1:52" s="36" customFormat="1">
      <c r="A376" s="83"/>
      <c r="B376" s="35"/>
      <c r="C376" s="35"/>
      <c r="D376" s="35"/>
      <c r="E376" s="35"/>
      <c r="F376" s="35"/>
      <c r="G376" s="35"/>
      <c r="H376" s="35"/>
      <c r="I376" s="35"/>
      <c r="J376" s="35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</row>
    <row r="377" spans="1:52" s="36" customFormat="1">
      <c r="A377" s="83"/>
      <c r="B377" s="35"/>
      <c r="C377" s="35"/>
      <c r="D377" s="35"/>
      <c r="E377" s="35"/>
      <c r="F377" s="35"/>
      <c r="G377" s="35"/>
      <c r="H377" s="35"/>
      <c r="I377" s="35"/>
      <c r="J377" s="35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</row>
    <row r="378" spans="1:52" s="36" customFormat="1">
      <c r="A378" s="83"/>
      <c r="B378" s="35"/>
      <c r="C378" s="35"/>
      <c r="D378" s="35"/>
      <c r="E378" s="35"/>
      <c r="F378" s="35"/>
      <c r="G378" s="35"/>
      <c r="H378" s="35"/>
      <c r="I378" s="35"/>
      <c r="J378" s="35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</row>
    <row r="379" spans="1:52" s="36" customFormat="1">
      <c r="A379" s="83"/>
      <c r="B379" s="35"/>
      <c r="C379" s="35"/>
      <c r="D379" s="35"/>
      <c r="E379" s="35"/>
      <c r="F379" s="35"/>
      <c r="G379" s="35"/>
      <c r="H379" s="35"/>
      <c r="I379" s="35"/>
      <c r="J379" s="35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</row>
    <row r="380" spans="1:52" s="36" customFormat="1">
      <c r="A380" s="83"/>
      <c r="B380" s="35"/>
      <c r="C380" s="35"/>
      <c r="D380" s="35"/>
      <c r="E380" s="35"/>
      <c r="F380" s="35"/>
      <c r="G380" s="35"/>
      <c r="H380" s="35"/>
      <c r="I380" s="35"/>
      <c r="J380" s="35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</row>
    <row r="381" spans="1:52" s="36" customFormat="1">
      <c r="A381" s="83"/>
      <c r="B381" s="35"/>
      <c r="C381" s="35"/>
      <c r="D381" s="35"/>
      <c r="E381" s="35"/>
      <c r="F381" s="35"/>
      <c r="G381" s="35"/>
      <c r="H381" s="35"/>
      <c r="I381" s="35"/>
      <c r="J381" s="35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</row>
    <row r="382" spans="1:52" s="36" customFormat="1">
      <c r="A382" s="83"/>
      <c r="B382" s="35"/>
      <c r="C382" s="35"/>
      <c r="D382" s="35"/>
      <c r="E382" s="35"/>
      <c r="F382" s="35"/>
      <c r="G382" s="35"/>
      <c r="H382" s="35"/>
      <c r="I382" s="35"/>
      <c r="J382" s="35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</row>
    <row r="383" spans="1:52" s="36" customFormat="1">
      <c r="A383" s="83"/>
      <c r="B383" s="35"/>
      <c r="C383" s="35"/>
      <c r="D383" s="35"/>
      <c r="E383" s="35"/>
      <c r="F383" s="35"/>
      <c r="G383" s="35"/>
      <c r="H383" s="35"/>
      <c r="I383" s="35"/>
      <c r="J383" s="35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</row>
    <row r="384" spans="1:52" s="36" customFormat="1">
      <c r="A384" s="83"/>
      <c r="B384" s="35"/>
      <c r="C384" s="35"/>
      <c r="D384" s="35"/>
      <c r="E384" s="35"/>
      <c r="F384" s="35"/>
      <c r="G384" s="35"/>
      <c r="H384" s="35"/>
      <c r="I384" s="35"/>
      <c r="J384" s="35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</row>
    <row r="385" spans="1:52" s="36" customFormat="1">
      <c r="A385" s="83"/>
      <c r="B385" s="35"/>
      <c r="C385" s="35"/>
      <c r="D385" s="35"/>
      <c r="E385" s="35"/>
      <c r="F385" s="35"/>
      <c r="G385" s="35"/>
      <c r="H385" s="35"/>
      <c r="I385" s="35"/>
      <c r="J385" s="35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</row>
    <row r="386" spans="1:52" s="36" customFormat="1">
      <c r="A386" s="83"/>
      <c r="B386" s="35"/>
      <c r="C386" s="35"/>
      <c r="D386" s="35"/>
      <c r="E386" s="35"/>
      <c r="F386" s="35"/>
      <c r="G386" s="35"/>
      <c r="H386" s="35"/>
      <c r="I386" s="35"/>
      <c r="J386" s="35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</row>
    <row r="387" spans="1:52" s="36" customFormat="1">
      <c r="A387" s="83"/>
      <c r="B387" s="35"/>
      <c r="C387" s="35"/>
      <c r="D387" s="35"/>
      <c r="E387" s="35"/>
      <c r="F387" s="35"/>
      <c r="G387" s="35"/>
      <c r="H387" s="35"/>
      <c r="I387" s="35"/>
      <c r="J387" s="35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</row>
    <row r="388" spans="1:52" s="36" customFormat="1">
      <c r="A388" s="83"/>
      <c r="B388" s="35"/>
      <c r="C388" s="35"/>
      <c r="D388" s="35"/>
      <c r="E388" s="35"/>
      <c r="F388" s="35"/>
      <c r="G388" s="35"/>
      <c r="H388" s="35"/>
      <c r="I388" s="35"/>
      <c r="J388" s="35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</row>
    <row r="389" spans="1:52" s="36" customFormat="1">
      <c r="A389" s="83"/>
      <c r="B389" s="35"/>
      <c r="C389" s="35"/>
      <c r="D389" s="35"/>
      <c r="E389" s="35"/>
      <c r="F389" s="35"/>
      <c r="G389" s="35"/>
      <c r="H389" s="35"/>
      <c r="I389" s="35"/>
      <c r="J389" s="35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</row>
    <row r="390" spans="1:52" s="36" customFormat="1">
      <c r="A390" s="83"/>
      <c r="B390" s="35"/>
      <c r="C390" s="35"/>
      <c r="D390" s="35"/>
      <c r="E390" s="35"/>
      <c r="F390" s="35"/>
      <c r="G390" s="35"/>
      <c r="H390" s="35"/>
      <c r="I390" s="35"/>
      <c r="J390" s="35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</row>
    <row r="391" spans="1:52" s="36" customFormat="1">
      <c r="A391" s="83"/>
      <c r="B391" s="35"/>
      <c r="C391" s="35"/>
      <c r="D391" s="35"/>
      <c r="E391" s="35"/>
      <c r="F391" s="35"/>
      <c r="G391" s="35"/>
      <c r="H391" s="35"/>
      <c r="I391" s="35"/>
      <c r="J391" s="35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</row>
    <row r="392" spans="1:52" s="36" customFormat="1">
      <c r="A392" s="83"/>
      <c r="B392" s="35"/>
      <c r="C392" s="35"/>
      <c r="D392" s="35"/>
      <c r="E392" s="35"/>
      <c r="F392" s="35"/>
      <c r="G392" s="35"/>
      <c r="H392" s="35"/>
      <c r="I392" s="35"/>
      <c r="J392" s="35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</row>
    <row r="393" spans="1:52" s="36" customFormat="1">
      <c r="A393" s="83"/>
      <c r="B393" s="35"/>
      <c r="C393" s="35"/>
      <c r="D393" s="35"/>
      <c r="E393" s="35"/>
      <c r="F393" s="35"/>
      <c r="G393" s="35"/>
      <c r="H393" s="35"/>
      <c r="I393" s="35"/>
      <c r="J393" s="35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</row>
    <row r="394" spans="1:52" s="36" customFormat="1">
      <c r="A394" s="83"/>
      <c r="B394" s="35"/>
      <c r="C394" s="35"/>
      <c r="D394" s="35"/>
      <c r="E394" s="35"/>
      <c r="F394" s="35"/>
      <c r="G394" s="35"/>
      <c r="H394" s="35"/>
      <c r="I394" s="35"/>
      <c r="J394" s="35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</row>
    <row r="395" spans="1:52" s="36" customFormat="1">
      <c r="A395" s="83"/>
      <c r="B395" s="35"/>
      <c r="C395" s="35"/>
      <c r="D395" s="35"/>
      <c r="E395" s="35"/>
      <c r="F395" s="35"/>
      <c r="G395" s="35"/>
      <c r="H395" s="35"/>
      <c r="I395" s="35"/>
      <c r="J395" s="35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</row>
    <row r="396" spans="1:52" s="36" customFormat="1">
      <c r="A396" s="83"/>
      <c r="B396" s="35"/>
      <c r="C396" s="35"/>
      <c r="D396" s="35"/>
      <c r="E396" s="35"/>
      <c r="F396" s="35"/>
      <c r="G396" s="35"/>
      <c r="H396" s="35"/>
      <c r="I396" s="35"/>
      <c r="J396" s="35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</row>
    <row r="397" spans="1:52" s="36" customFormat="1">
      <c r="A397" s="83"/>
      <c r="B397" s="35"/>
      <c r="C397" s="35"/>
      <c r="D397" s="35"/>
      <c r="E397" s="35"/>
      <c r="F397" s="35"/>
      <c r="G397" s="35"/>
      <c r="H397" s="35"/>
      <c r="I397" s="35"/>
      <c r="J397" s="35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</row>
    <row r="398" spans="1:52" s="36" customFormat="1">
      <c r="A398" s="83"/>
      <c r="B398" s="35"/>
      <c r="C398" s="35"/>
      <c r="D398" s="35"/>
      <c r="E398" s="35"/>
      <c r="F398" s="35"/>
      <c r="G398" s="35"/>
      <c r="H398" s="35"/>
      <c r="I398" s="35"/>
      <c r="J398" s="35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</row>
    <row r="399" spans="1:52" s="36" customFormat="1">
      <c r="A399" s="83"/>
      <c r="B399" s="35"/>
      <c r="C399" s="35"/>
      <c r="D399" s="35"/>
      <c r="E399" s="35"/>
      <c r="F399" s="35"/>
      <c r="G399" s="35"/>
      <c r="H399" s="35"/>
      <c r="I399" s="35"/>
      <c r="J399" s="35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</row>
    <row r="400" spans="1:52" s="36" customFormat="1">
      <c r="A400" s="83"/>
      <c r="B400" s="35"/>
      <c r="C400" s="35"/>
      <c r="D400" s="35"/>
      <c r="E400" s="35"/>
      <c r="F400" s="35"/>
      <c r="G400" s="35"/>
      <c r="H400" s="35"/>
      <c r="I400" s="35"/>
      <c r="J400" s="35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</row>
    <row r="401" spans="1:52" s="36" customFormat="1">
      <c r="A401" s="83"/>
      <c r="B401" s="35"/>
      <c r="C401" s="35"/>
      <c r="D401" s="35"/>
      <c r="E401" s="35"/>
      <c r="F401" s="35"/>
      <c r="G401" s="35"/>
      <c r="H401" s="35"/>
      <c r="I401" s="35"/>
      <c r="J401" s="35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</row>
    <row r="402" spans="1:52" s="36" customFormat="1">
      <c r="A402" s="83"/>
      <c r="B402" s="35"/>
      <c r="C402" s="35"/>
      <c r="D402" s="35"/>
      <c r="E402" s="35"/>
      <c r="F402" s="35"/>
      <c r="G402" s="35"/>
      <c r="H402" s="35"/>
      <c r="I402" s="35"/>
      <c r="J402" s="35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</row>
    <row r="403" spans="1:52" s="36" customFormat="1">
      <c r="A403" s="83"/>
      <c r="B403" s="35"/>
      <c r="C403" s="35"/>
      <c r="D403" s="35"/>
      <c r="E403" s="35"/>
      <c r="F403" s="35"/>
      <c r="G403" s="35"/>
      <c r="H403" s="35"/>
      <c r="I403" s="35"/>
      <c r="J403" s="35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</row>
    <row r="404" spans="1:52" s="36" customFormat="1">
      <c r="A404" s="83"/>
      <c r="B404" s="35"/>
      <c r="C404" s="35"/>
      <c r="D404" s="35"/>
      <c r="E404" s="35"/>
      <c r="F404" s="35"/>
      <c r="G404" s="35"/>
      <c r="H404" s="35"/>
      <c r="I404" s="35"/>
      <c r="J404" s="35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</row>
    <row r="405" spans="1:52" s="36" customFormat="1">
      <c r="A405" s="83"/>
      <c r="B405" s="35"/>
      <c r="C405" s="35"/>
      <c r="D405" s="35"/>
      <c r="E405" s="35"/>
      <c r="F405" s="35"/>
      <c r="G405" s="35"/>
      <c r="H405" s="35"/>
      <c r="I405" s="35"/>
      <c r="J405" s="35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</row>
    <row r="406" spans="1:52" s="36" customFormat="1">
      <c r="A406" s="83"/>
      <c r="B406" s="35"/>
      <c r="C406" s="35"/>
      <c r="D406" s="35"/>
      <c r="E406" s="35"/>
      <c r="F406" s="35"/>
      <c r="G406" s="35"/>
      <c r="H406" s="35"/>
      <c r="I406" s="35"/>
      <c r="J406" s="35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</row>
    <row r="407" spans="1:52" s="36" customFormat="1">
      <c r="A407" s="83"/>
      <c r="B407" s="35"/>
      <c r="C407" s="35"/>
      <c r="D407" s="35"/>
      <c r="E407" s="35"/>
      <c r="F407" s="35"/>
      <c r="G407" s="35"/>
      <c r="H407" s="35"/>
      <c r="I407" s="35"/>
      <c r="J407" s="35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</row>
    <row r="408" spans="1:52" s="36" customFormat="1">
      <c r="A408" s="83"/>
      <c r="B408" s="35"/>
      <c r="C408" s="35"/>
      <c r="D408" s="35"/>
      <c r="E408" s="35"/>
      <c r="F408" s="35"/>
      <c r="G408" s="35"/>
      <c r="H408" s="35"/>
      <c r="I408" s="35"/>
      <c r="J408" s="35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</row>
    <row r="409" spans="1:52" s="36" customFormat="1">
      <c r="A409" s="83"/>
      <c r="B409" s="35"/>
      <c r="C409" s="35"/>
      <c r="D409" s="35"/>
      <c r="E409" s="35"/>
      <c r="F409" s="35"/>
      <c r="G409" s="35"/>
      <c r="H409" s="35"/>
      <c r="I409" s="35"/>
      <c r="J409" s="35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</row>
    <row r="410" spans="1:52" s="36" customFormat="1">
      <c r="A410" s="83"/>
      <c r="B410" s="35"/>
      <c r="C410" s="35"/>
      <c r="D410" s="35"/>
      <c r="E410" s="35"/>
      <c r="F410" s="35"/>
      <c r="G410" s="35"/>
      <c r="H410" s="35"/>
      <c r="I410" s="35"/>
      <c r="J410" s="35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</row>
    <row r="411" spans="1:52" s="36" customFormat="1">
      <c r="A411" s="83"/>
      <c r="B411" s="35"/>
      <c r="C411" s="35"/>
      <c r="D411" s="35"/>
      <c r="E411" s="35"/>
      <c r="F411" s="35"/>
      <c r="G411" s="35"/>
      <c r="H411" s="35"/>
      <c r="I411" s="35"/>
      <c r="J411" s="35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</row>
    <row r="412" spans="1:52" s="36" customFormat="1">
      <c r="A412" s="83"/>
      <c r="B412" s="35"/>
      <c r="C412" s="35"/>
      <c r="D412" s="35"/>
      <c r="E412" s="35"/>
      <c r="F412" s="35"/>
      <c r="G412" s="35"/>
      <c r="H412" s="35"/>
      <c r="I412" s="35"/>
      <c r="J412" s="35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</row>
    <row r="413" spans="1:52" s="36" customFormat="1">
      <c r="A413" s="83"/>
      <c r="B413" s="35"/>
      <c r="C413" s="35"/>
      <c r="D413" s="35"/>
      <c r="E413" s="35"/>
      <c r="F413" s="35"/>
      <c r="G413" s="35"/>
      <c r="H413" s="35"/>
      <c r="I413" s="35"/>
      <c r="J413" s="35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</row>
    <row r="414" spans="1:52" s="36" customFormat="1">
      <c r="A414" s="83"/>
      <c r="B414" s="35"/>
      <c r="C414" s="35"/>
      <c r="D414" s="35"/>
      <c r="E414" s="35"/>
      <c r="F414" s="35"/>
      <c r="G414" s="35"/>
      <c r="H414" s="35"/>
      <c r="I414" s="35"/>
      <c r="J414" s="35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</row>
    <row r="415" spans="1:52" s="36" customFormat="1">
      <c r="A415" s="83"/>
      <c r="B415" s="35"/>
      <c r="C415" s="35"/>
      <c r="D415" s="35"/>
      <c r="E415" s="35"/>
      <c r="F415" s="35"/>
      <c r="G415" s="35"/>
      <c r="H415" s="35"/>
      <c r="I415" s="35"/>
      <c r="J415" s="35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</row>
    <row r="416" spans="1:52" s="36" customFormat="1">
      <c r="A416" s="83"/>
      <c r="B416" s="35"/>
      <c r="C416" s="35"/>
      <c r="D416" s="35"/>
      <c r="E416" s="35"/>
      <c r="F416" s="35"/>
      <c r="G416" s="35"/>
      <c r="H416" s="35"/>
      <c r="I416" s="35"/>
      <c r="J416" s="35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</row>
    <row r="417" spans="1:52" s="36" customFormat="1">
      <c r="A417" s="83"/>
      <c r="B417" s="35"/>
      <c r="C417" s="35"/>
      <c r="D417" s="35"/>
      <c r="E417" s="35"/>
      <c r="F417" s="35"/>
      <c r="G417" s="35"/>
      <c r="H417" s="35"/>
      <c r="I417" s="35"/>
      <c r="J417" s="35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</row>
    <row r="418" spans="1:52" s="36" customFormat="1">
      <c r="A418" s="83"/>
      <c r="B418" s="35"/>
      <c r="C418" s="35"/>
      <c r="D418" s="35"/>
      <c r="E418" s="35"/>
      <c r="F418" s="35"/>
      <c r="G418" s="35"/>
      <c r="H418" s="35"/>
      <c r="I418" s="35"/>
      <c r="J418" s="35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</row>
    <row r="419" spans="1:52" s="36" customFormat="1">
      <c r="A419" s="83"/>
      <c r="B419" s="35"/>
      <c r="C419" s="35"/>
      <c r="D419" s="35"/>
      <c r="E419" s="35"/>
      <c r="F419" s="35"/>
      <c r="G419" s="35"/>
      <c r="H419" s="35"/>
      <c r="I419" s="35"/>
      <c r="J419" s="35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</row>
    <row r="420" spans="1:52" s="36" customFormat="1">
      <c r="A420" s="83"/>
      <c r="B420" s="35"/>
      <c r="C420" s="35"/>
      <c r="D420" s="35"/>
      <c r="E420" s="35"/>
      <c r="F420" s="35"/>
      <c r="G420" s="35"/>
      <c r="H420" s="35"/>
      <c r="I420" s="35"/>
      <c r="J420" s="35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</row>
    <row r="421" spans="1:52" s="36" customFormat="1">
      <c r="A421" s="83"/>
      <c r="B421" s="35"/>
      <c r="C421" s="35"/>
      <c r="D421" s="35"/>
      <c r="E421" s="35"/>
      <c r="F421" s="35"/>
      <c r="G421" s="35"/>
      <c r="H421" s="35"/>
      <c r="I421" s="35"/>
      <c r="J421" s="35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</row>
    <row r="422" spans="1:52" s="36" customFormat="1">
      <c r="A422" s="83"/>
      <c r="B422" s="35"/>
      <c r="C422" s="35"/>
      <c r="D422" s="35"/>
      <c r="E422" s="35"/>
      <c r="F422" s="35"/>
      <c r="G422" s="35"/>
      <c r="H422" s="35"/>
      <c r="I422" s="35"/>
      <c r="J422" s="35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</row>
    <row r="423" spans="1:52" s="36" customFormat="1">
      <c r="A423" s="83"/>
      <c r="B423" s="35"/>
      <c r="C423" s="35"/>
      <c r="D423" s="35"/>
      <c r="E423" s="35"/>
      <c r="F423" s="35"/>
      <c r="G423" s="35"/>
      <c r="H423" s="35"/>
      <c r="I423" s="35"/>
      <c r="J423" s="35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</row>
    <row r="424" spans="1:52" s="36" customFormat="1">
      <c r="A424" s="83"/>
      <c r="B424" s="35"/>
      <c r="C424" s="35"/>
      <c r="D424" s="35"/>
      <c r="E424" s="35"/>
      <c r="F424" s="35"/>
      <c r="G424" s="35"/>
      <c r="H424" s="35"/>
      <c r="I424" s="35"/>
      <c r="J424" s="35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</row>
    <row r="425" spans="1:52" s="36" customFormat="1">
      <c r="A425" s="83"/>
      <c r="B425" s="35"/>
      <c r="C425" s="35"/>
      <c r="D425" s="35"/>
      <c r="E425" s="35"/>
      <c r="F425" s="35"/>
      <c r="G425" s="35"/>
      <c r="H425" s="35"/>
      <c r="I425" s="35"/>
      <c r="J425" s="35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</row>
    <row r="426" spans="1:52" s="36" customFormat="1">
      <c r="A426" s="83"/>
      <c r="B426" s="35"/>
      <c r="C426" s="35"/>
      <c r="D426" s="35"/>
      <c r="E426" s="35"/>
      <c r="F426" s="35"/>
      <c r="G426" s="35"/>
      <c r="H426" s="35"/>
      <c r="I426" s="35"/>
      <c r="J426" s="35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</row>
    <row r="427" spans="1:52" s="36" customFormat="1">
      <c r="A427" s="83"/>
      <c r="B427" s="35"/>
      <c r="C427" s="35"/>
      <c r="D427" s="35"/>
      <c r="E427" s="35"/>
      <c r="F427" s="35"/>
      <c r="G427" s="35"/>
      <c r="H427" s="35"/>
      <c r="I427" s="35"/>
      <c r="J427" s="35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</row>
    <row r="428" spans="1:52" s="36" customFormat="1">
      <c r="A428" s="83"/>
      <c r="B428" s="35"/>
      <c r="C428" s="35"/>
      <c r="D428" s="35"/>
      <c r="E428" s="35"/>
      <c r="F428" s="35"/>
      <c r="G428" s="35"/>
      <c r="H428" s="35"/>
      <c r="I428" s="35"/>
      <c r="J428" s="35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</row>
    <row r="429" spans="1:52" s="36" customFormat="1">
      <c r="A429" s="83"/>
      <c r="B429" s="35"/>
      <c r="C429" s="35"/>
      <c r="D429" s="35"/>
      <c r="E429" s="35"/>
      <c r="F429" s="35"/>
      <c r="G429" s="35"/>
      <c r="H429" s="35"/>
      <c r="I429" s="35"/>
      <c r="J429" s="35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</row>
    <row r="430" spans="1:52" s="36" customFormat="1">
      <c r="A430" s="83"/>
      <c r="B430" s="35"/>
      <c r="C430" s="35"/>
      <c r="D430" s="35"/>
      <c r="E430" s="35"/>
      <c r="F430" s="35"/>
      <c r="G430" s="35"/>
      <c r="H430" s="35"/>
      <c r="I430" s="35"/>
      <c r="J430" s="35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</row>
    <row r="431" spans="1:52" s="36" customFormat="1">
      <c r="A431" s="83"/>
      <c r="B431" s="35"/>
      <c r="C431" s="35"/>
      <c r="D431" s="35"/>
      <c r="E431" s="35"/>
      <c r="F431" s="35"/>
      <c r="G431" s="35"/>
      <c r="H431" s="35"/>
      <c r="I431" s="35"/>
      <c r="J431" s="35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</row>
    <row r="432" spans="1:52" s="36" customFormat="1">
      <c r="A432" s="83"/>
      <c r="B432" s="35"/>
      <c r="C432" s="35"/>
      <c r="D432" s="35"/>
      <c r="E432" s="35"/>
      <c r="F432" s="35"/>
      <c r="G432" s="35"/>
      <c r="H432" s="35"/>
      <c r="I432" s="35"/>
      <c r="J432" s="35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</row>
    <row r="433" spans="1:52" s="36" customFormat="1">
      <c r="A433" s="83"/>
      <c r="B433" s="35"/>
      <c r="C433" s="35"/>
      <c r="D433" s="35"/>
      <c r="E433" s="35"/>
      <c r="F433" s="35"/>
      <c r="G433" s="35"/>
      <c r="H433" s="35"/>
      <c r="I433" s="35"/>
      <c r="J433" s="35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</row>
    <row r="434" spans="1:52" s="36" customFormat="1">
      <c r="A434" s="83"/>
      <c r="B434" s="35"/>
      <c r="C434" s="35"/>
      <c r="D434" s="35"/>
      <c r="E434" s="35"/>
      <c r="F434" s="35"/>
      <c r="G434" s="35"/>
      <c r="H434" s="35"/>
      <c r="I434" s="35"/>
      <c r="J434" s="35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</row>
    <row r="435" spans="1:52" s="36" customFormat="1">
      <c r="A435" s="83"/>
      <c r="B435" s="35"/>
      <c r="C435" s="35"/>
      <c r="D435" s="35"/>
      <c r="E435" s="35"/>
      <c r="F435" s="35"/>
      <c r="G435" s="35"/>
      <c r="H435" s="35"/>
      <c r="I435" s="35"/>
      <c r="J435" s="35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</row>
    <row r="436" spans="1:52" s="36" customFormat="1">
      <c r="A436" s="83"/>
      <c r="B436" s="35"/>
      <c r="C436" s="35"/>
      <c r="D436" s="35"/>
      <c r="E436" s="35"/>
      <c r="F436" s="35"/>
      <c r="G436" s="35"/>
      <c r="H436" s="35"/>
      <c r="I436" s="35"/>
      <c r="J436" s="35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</row>
    <row r="437" spans="1:52" s="36" customFormat="1">
      <c r="A437" s="83"/>
      <c r="B437" s="35"/>
      <c r="C437" s="35"/>
      <c r="D437" s="35"/>
      <c r="E437" s="35"/>
      <c r="F437" s="35"/>
      <c r="G437" s="35"/>
      <c r="H437" s="35"/>
      <c r="I437" s="35"/>
      <c r="J437" s="35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</row>
    <row r="438" spans="1:52" s="36" customFormat="1">
      <c r="A438" s="83"/>
      <c r="B438" s="35"/>
      <c r="C438" s="35"/>
      <c r="D438" s="35"/>
      <c r="E438" s="35"/>
      <c r="F438" s="35"/>
      <c r="G438" s="35"/>
      <c r="H438" s="35"/>
      <c r="I438" s="35"/>
      <c r="J438" s="35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</row>
    <row r="439" spans="1:52" s="36" customFormat="1">
      <c r="A439" s="83"/>
      <c r="B439" s="35"/>
      <c r="C439" s="35"/>
      <c r="D439" s="35"/>
      <c r="E439" s="35"/>
      <c r="F439" s="35"/>
      <c r="G439" s="35"/>
      <c r="H439" s="35"/>
      <c r="I439" s="35"/>
      <c r="J439" s="35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</row>
    <row r="440" spans="1:52" s="36" customFormat="1">
      <c r="A440" s="83"/>
      <c r="B440" s="35"/>
      <c r="C440" s="35"/>
      <c r="D440" s="35"/>
      <c r="E440" s="35"/>
      <c r="F440" s="35"/>
      <c r="G440" s="35"/>
      <c r="H440" s="35"/>
      <c r="I440" s="35"/>
      <c r="J440" s="35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</row>
    <row r="441" spans="1:52" s="36" customFormat="1">
      <c r="A441" s="83"/>
      <c r="B441" s="35"/>
      <c r="C441" s="35"/>
      <c r="D441" s="35"/>
      <c r="E441" s="35"/>
      <c r="F441" s="35"/>
      <c r="G441" s="35"/>
      <c r="H441" s="35"/>
      <c r="I441" s="35"/>
      <c r="J441" s="35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</row>
    <row r="442" spans="1:52" s="36" customFormat="1">
      <c r="A442" s="83"/>
      <c r="B442" s="35"/>
      <c r="C442" s="35"/>
      <c r="D442" s="35"/>
      <c r="E442" s="35"/>
      <c r="F442" s="35"/>
      <c r="G442" s="35"/>
      <c r="H442" s="35"/>
      <c r="I442" s="35"/>
      <c r="J442" s="35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</row>
  </sheetData>
  <pageMargins left="0.47244094488188981" right="0.35433070866141736" top="0.98425196850393704" bottom="0.98425196850393704" header="0.51181102362204722" footer="0.51181102362204722"/>
  <pageSetup paperSize="9" orientation="portrait" r:id="rId1"/>
  <headerFooter alignWithMargins="0">
    <oddFooter>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data GV</vt:lpstr>
      <vt:lpstr>Tab_Europe</vt:lpstr>
      <vt:lpstr>Tab_world</vt:lpstr>
      <vt:lpstr>cam en 3D</vt:lpstr>
      <vt:lpstr>Graph1</vt:lpstr>
      <vt:lpstr>'cam en 3D'!Zone_d_impression</vt:lpstr>
      <vt:lpstr>'data GV'!Zone_d_impression</vt:lpstr>
      <vt:lpstr>Tab_Europe!Zone_d_impression</vt:lpstr>
      <vt:lpstr>Tab_world!Zone_d_impression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2015-05-20T13:42:47Z</dcterms:created>
  <dcterms:modified xsi:type="dcterms:W3CDTF">2015-06-26T21:07:16Z</dcterms:modified>
</cp:coreProperties>
</file>