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05" yWindow="90" windowWidth="19095" windowHeight="11760" activeTab="2"/>
  </bookViews>
  <sheets>
    <sheet name="메뉴별 기관수집량(07월16일 기준)" sheetId="14" r:id="rId1"/>
    <sheet name="2019.07.16" sheetId="13" r:id="rId2"/>
    <sheet name="제공 기관별 콘텐츠 수" sheetId="16" r:id="rId3"/>
  </sheets>
  <calcPr calcId="145621"/>
</workbook>
</file>

<file path=xl/calcChain.xml><?xml version="1.0" encoding="utf-8"?>
<calcChain xmlns="http://schemas.openxmlformats.org/spreadsheetml/2006/main">
  <c r="J41" i="14" l="1"/>
  <c r="I41" i="14"/>
  <c r="H41" i="14"/>
  <c r="G41" i="14"/>
  <c r="F41" i="14"/>
  <c r="B41" i="14" s="1"/>
  <c r="B40" i="16" s="1"/>
  <c r="E41" i="14"/>
  <c r="D41" i="14"/>
  <c r="C41" i="14"/>
  <c r="J40" i="14"/>
  <c r="I40" i="14"/>
  <c r="H40" i="14"/>
  <c r="G40" i="14"/>
  <c r="F40" i="14"/>
  <c r="E40" i="14"/>
  <c r="D40" i="14"/>
  <c r="C40" i="14"/>
  <c r="J39" i="14"/>
  <c r="I39" i="14"/>
  <c r="H39" i="14"/>
  <c r="G39" i="14"/>
  <c r="F39" i="14"/>
  <c r="E39" i="14"/>
  <c r="D39" i="14"/>
  <c r="C39" i="14"/>
  <c r="J38" i="14"/>
  <c r="I38" i="14"/>
  <c r="H38" i="14"/>
  <c r="G38" i="14"/>
  <c r="F38" i="14"/>
  <c r="E38" i="14"/>
  <c r="D38" i="14"/>
  <c r="C38" i="14"/>
  <c r="J37" i="14"/>
  <c r="I37" i="14"/>
  <c r="H37" i="14"/>
  <c r="G37" i="14"/>
  <c r="F37" i="14"/>
  <c r="E37" i="14"/>
  <c r="D37" i="14"/>
  <c r="C37" i="14"/>
  <c r="J36" i="14"/>
  <c r="I36" i="14"/>
  <c r="H36" i="14"/>
  <c r="G36" i="14"/>
  <c r="F36" i="14"/>
  <c r="E36" i="14"/>
  <c r="D36" i="14"/>
  <c r="C36" i="14"/>
  <c r="J35" i="14"/>
  <c r="I35" i="14"/>
  <c r="H35" i="14"/>
  <c r="G35" i="14"/>
  <c r="F35" i="14"/>
  <c r="E35" i="14"/>
  <c r="D35" i="14"/>
  <c r="C35" i="14"/>
  <c r="J34" i="14"/>
  <c r="I34" i="14"/>
  <c r="H34" i="14"/>
  <c r="G34" i="14"/>
  <c r="F34" i="14"/>
  <c r="E34" i="14"/>
  <c r="D34" i="14"/>
  <c r="C34" i="14"/>
  <c r="J33" i="14"/>
  <c r="I33" i="14"/>
  <c r="H33" i="14"/>
  <c r="G33" i="14"/>
  <c r="F33" i="14"/>
  <c r="E33" i="14"/>
  <c r="D33" i="14"/>
  <c r="C33" i="14"/>
  <c r="J32" i="14"/>
  <c r="I32" i="14"/>
  <c r="H32" i="14"/>
  <c r="G32" i="14"/>
  <c r="F32" i="14"/>
  <c r="E32" i="14"/>
  <c r="D32" i="14"/>
  <c r="C32" i="14"/>
  <c r="J31" i="14"/>
  <c r="I31" i="14"/>
  <c r="H31" i="14"/>
  <c r="G31" i="14"/>
  <c r="F31" i="14"/>
  <c r="E31" i="14"/>
  <c r="D31" i="14"/>
  <c r="C31" i="14"/>
  <c r="J30" i="14"/>
  <c r="I30" i="14"/>
  <c r="H30" i="14"/>
  <c r="G30" i="14"/>
  <c r="F30" i="14"/>
  <c r="E30" i="14"/>
  <c r="D30" i="14"/>
  <c r="C30" i="14"/>
  <c r="J29" i="14"/>
  <c r="I29" i="14"/>
  <c r="H29" i="14"/>
  <c r="G29" i="14"/>
  <c r="F29" i="14"/>
  <c r="E29" i="14"/>
  <c r="D29" i="14"/>
  <c r="C29" i="14"/>
  <c r="J28" i="14"/>
  <c r="I28" i="14"/>
  <c r="H28" i="14"/>
  <c r="G28" i="14"/>
  <c r="F28" i="14"/>
  <c r="E28" i="14"/>
  <c r="D28" i="14"/>
  <c r="C28" i="14"/>
  <c r="J27" i="14"/>
  <c r="I27" i="14"/>
  <c r="H27" i="14"/>
  <c r="G27" i="14"/>
  <c r="F27" i="14"/>
  <c r="E27" i="14"/>
  <c r="D27" i="14"/>
  <c r="C27" i="14"/>
  <c r="J26" i="14"/>
  <c r="I26" i="14"/>
  <c r="H26" i="14"/>
  <c r="G26" i="14"/>
  <c r="F26" i="14"/>
  <c r="E26" i="14"/>
  <c r="D26" i="14"/>
  <c r="C26" i="14"/>
  <c r="J25" i="14"/>
  <c r="I25" i="14"/>
  <c r="H25" i="14"/>
  <c r="G25" i="14"/>
  <c r="F25" i="14"/>
  <c r="E25" i="14"/>
  <c r="D25" i="14"/>
  <c r="C25" i="14"/>
  <c r="J24" i="14"/>
  <c r="I24" i="14"/>
  <c r="H24" i="14"/>
  <c r="G24" i="14"/>
  <c r="F24" i="14"/>
  <c r="E24" i="14"/>
  <c r="D24" i="14"/>
  <c r="C24" i="14"/>
  <c r="J23" i="14"/>
  <c r="I23" i="14"/>
  <c r="H23" i="14"/>
  <c r="G23" i="14"/>
  <c r="F23" i="14"/>
  <c r="E23" i="14"/>
  <c r="D23" i="14"/>
  <c r="C23" i="14"/>
  <c r="J22" i="14"/>
  <c r="I22" i="14"/>
  <c r="H22" i="14"/>
  <c r="G22" i="14"/>
  <c r="F22" i="14"/>
  <c r="E22" i="14"/>
  <c r="D22" i="14"/>
  <c r="C22" i="14"/>
  <c r="J21" i="14"/>
  <c r="I21" i="14"/>
  <c r="H21" i="14"/>
  <c r="G21" i="14"/>
  <c r="F21" i="14"/>
  <c r="E21" i="14"/>
  <c r="D21" i="14"/>
  <c r="C21" i="14"/>
  <c r="J20" i="14"/>
  <c r="I20" i="14"/>
  <c r="H20" i="14"/>
  <c r="G20" i="14"/>
  <c r="F20" i="14"/>
  <c r="E20" i="14"/>
  <c r="D20" i="14"/>
  <c r="C20" i="14"/>
  <c r="J19" i="14"/>
  <c r="I19" i="14"/>
  <c r="H19" i="14"/>
  <c r="G19" i="14"/>
  <c r="F19" i="14"/>
  <c r="E19" i="14"/>
  <c r="D19" i="14"/>
  <c r="C19" i="14"/>
  <c r="J18" i="14"/>
  <c r="I18" i="14"/>
  <c r="H18" i="14"/>
  <c r="G18" i="14"/>
  <c r="F18" i="14"/>
  <c r="E18" i="14"/>
  <c r="D18" i="14"/>
  <c r="C18" i="14"/>
  <c r="J17" i="14"/>
  <c r="I17" i="14"/>
  <c r="H17" i="14"/>
  <c r="G17" i="14"/>
  <c r="F17" i="14"/>
  <c r="E17" i="14"/>
  <c r="D17" i="14"/>
  <c r="C17" i="14"/>
  <c r="J16" i="14"/>
  <c r="I16" i="14"/>
  <c r="H16" i="14"/>
  <c r="G16" i="14"/>
  <c r="F16" i="14"/>
  <c r="E16" i="14"/>
  <c r="D16" i="14"/>
  <c r="C16" i="14"/>
  <c r="J15" i="14"/>
  <c r="I15" i="14"/>
  <c r="H15" i="14"/>
  <c r="G15" i="14"/>
  <c r="F15" i="14"/>
  <c r="E15" i="14"/>
  <c r="D15" i="14"/>
  <c r="C15" i="14"/>
  <c r="J14" i="14"/>
  <c r="I14" i="14"/>
  <c r="H14" i="14"/>
  <c r="G14" i="14"/>
  <c r="F14" i="14"/>
  <c r="E14" i="14"/>
  <c r="D14" i="14"/>
  <c r="C14" i="14"/>
  <c r="J13" i="14"/>
  <c r="I13" i="14"/>
  <c r="H13" i="14"/>
  <c r="G13" i="14"/>
  <c r="F13" i="14"/>
  <c r="E13" i="14"/>
  <c r="D13" i="14"/>
  <c r="C13" i="14"/>
  <c r="J12" i="14"/>
  <c r="I12" i="14"/>
  <c r="H12" i="14"/>
  <c r="G12" i="14"/>
  <c r="F12" i="14"/>
  <c r="E12" i="14"/>
  <c r="D12" i="14"/>
  <c r="C12" i="14"/>
  <c r="J11" i="14"/>
  <c r="I11" i="14"/>
  <c r="H11" i="14"/>
  <c r="G11" i="14"/>
  <c r="F11" i="14"/>
  <c r="E11" i="14"/>
  <c r="D11" i="14"/>
  <c r="C11" i="14"/>
  <c r="J10" i="14"/>
  <c r="I10" i="14"/>
  <c r="H10" i="14"/>
  <c r="G10" i="14"/>
  <c r="F10" i="14"/>
  <c r="E10" i="14"/>
  <c r="D10" i="14"/>
  <c r="C10" i="14"/>
  <c r="J9" i="14"/>
  <c r="I9" i="14"/>
  <c r="H9" i="14"/>
  <c r="G9" i="14"/>
  <c r="F9" i="14"/>
  <c r="E9" i="14"/>
  <c r="D9" i="14"/>
  <c r="C9" i="14"/>
  <c r="J8" i="14"/>
  <c r="I8" i="14"/>
  <c r="H8" i="14"/>
  <c r="G8" i="14"/>
  <c r="F8" i="14"/>
  <c r="E8" i="14"/>
  <c r="D8" i="14"/>
  <c r="C8" i="14"/>
  <c r="J7" i="14"/>
  <c r="I7" i="14"/>
  <c r="H7" i="14"/>
  <c r="G7" i="14"/>
  <c r="F7" i="14"/>
  <c r="E7" i="14"/>
  <c r="D7" i="14"/>
  <c r="C7" i="14"/>
  <c r="J6" i="14"/>
  <c r="I6" i="14"/>
  <c r="H6" i="14"/>
  <c r="G6" i="14"/>
  <c r="F6" i="14"/>
  <c r="E6" i="14"/>
  <c r="D6" i="14"/>
  <c r="C6" i="14"/>
  <c r="J5" i="14"/>
  <c r="I5" i="14"/>
  <c r="H5" i="14"/>
  <c r="G5" i="14"/>
  <c r="F5" i="14"/>
  <c r="B5" i="14" s="1"/>
  <c r="E5" i="14"/>
  <c r="D5" i="14"/>
  <c r="C5" i="14"/>
  <c r="J4" i="14"/>
  <c r="I4" i="14"/>
  <c r="H4" i="14"/>
  <c r="G4" i="14"/>
  <c r="F4" i="14"/>
  <c r="E4" i="14"/>
  <c r="D4" i="14"/>
  <c r="C4" i="14"/>
  <c r="J3" i="14"/>
  <c r="I3" i="14"/>
  <c r="H3" i="14"/>
  <c r="G3" i="14"/>
  <c r="F3" i="14"/>
  <c r="E3" i="14"/>
  <c r="D3" i="14"/>
  <c r="C3" i="14"/>
  <c r="J2" i="14"/>
  <c r="I2" i="14"/>
  <c r="H2" i="14"/>
  <c r="G2" i="14"/>
  <c r="F2" i="14"/>
  <c r="E2" i="14"/>
  <c r="D2" i="14"/>
  <c r="C2" i="14"/>
  <c r="B6" i="14" l="1"/>
  <c r="B4" i="14"/>
  <c r="B7" i="14"/>
  <c r="B8" i="14"/>
  <c r="B9" i="14"/>
  <c r="B10" i="14"/>
  <c r="B11" i="14"/>
  <c r="B12" i="14"/>
  <c r="B13" i="14"/>
  <c r="B14" i="14"/>
  <c r="B15" i="14"/>
  <c r="B18" i="14"/>
  <c r="B19" i="14"/>
  <c r="B20" i="14"/>
  <c r="B21" i="14"/>
  <c r="B24" i="14"/>
  <c r="B26" i="14"/>
  <c r="B27" i="14"/>
  <c r="B28" i="14"/>
  <c r="B30" i="14"/>
  <c r="B31" i="14"/>
  <c r="B32" i="14"/>
  <c r="B33" i="14"/>
  <c r="B34" i="14"/>
  <c r="B36" i="14"/>
  <c r="B37" i="14"/>
  <c r="B38" i="14"/>
  <c r="B39" i="14"/>
  <c r="B40" i="14"/>
  <c r="B39" i="16" s="1"/>
  <c r="B3" i="14"/>
  <c r="B17" i="14"/>
  <c r="B23" i="14"/>
  <c r="B29" i="14"/>
  <c r="B35" i="14"/>
  <c r="B2" i="14"/>
  <c r="B25" i="14"/>
  <c r="B16" i="14"/>
  <c r="B22" i="14"/>
  <c r="B20" i="16"/>
  <c r="B21" i="16"/>
  <c r="B22" i="16"/>
  <c r="B18" i="16" l="1"/>
  <c r="B17" i="16"/>
  <c r="B16" i="16"/>
  <c r="B37" i="16" l="1"/>
  <c r="B38" i="16"/>
  <c r="B36" i="16" l="1"/>
  <c r="B35" i="16" l="1"/>
  <c r="B2" i="16" l="1"/>
  <c r="B28" i="16" l="1"/>
  <c r="B14" i="16"/>
  <c r="B6" i="16"/>
  <c r="B15" i="16"/>
  <c r="B27" i="16"/>
  <c r="B5" i="16"/>
  <c r="B34" i="16"/>
  <c r="B26" i="16"/>
  <c r="B12" i="16"/>
  <c r="B4" i="16"/>
  <c r="B11" i="16"/>
  <c r="B33" i="16"/>
  <c r="B23" i="16"/>
  <c r="B32" i="16"/>
  <c r="B24" i="16"/>
  <c r="B10" i="16"/>
  <c r="B7" i="16"/>
  <c r="B31" i="16"/>
  <c r="B13" i="16"/>
  <c r="B30" i="16"/>
  <c r="B19" i="16"/>
  <c r="B8" i="16"/>
  <c r="B25" i="16"/>
  <c r="B3" i="16"/>
  <c r="B29" i="16"/>
  <c r="B9" i="16"/>
  <c r="B41" i="16" l="1"/>
</calcChain>
</file>

<file path=xl/sharedStrings.xml><?xml version="1.0" encoding="utf-8"?>
<sst xmlns="http://schemas.openxmlformats.org/spreadsheetml/2006/main" count="275" uniqueCount="243">
  <si>
    <t>한국철도공사</t>
  </si>
  <si>
    <t>서울도시철도공사</t>
  </si>
  <si>
    <t>한국철도시설공단</t>
  </si>
  <si>
    <t>한국철도기술연구원</t>
  </si>
  <si>
    <t>코레일공항철도</t>
  </si>
  <si>
    <t>대전도시철도공사</t>
  </si>
  <si>
    <t>광주도시철도공사</t>
  </si>
  <si>
    <t>부산교통공사</t>
  </si>
  <si>
    <t>교통안전공단</t>
  </si>
  <si>
    <t>기타</t>
  </si>
  <si>
    <t>총계</t>
  </si>
  <si>
    <t>국토교통부</t>
  </si>
  <si>
    <t>서울메트로</t>
  </si>
  <si>
    <t>대구도시철도공사</t>
  </si>
  <si>
    <t>인천교통공사</t>
  </si>
  <si>
    <t>서울시메트로9호선</t>
  </si>
  <si>
    <t>서울9호선운영</t>
  </si>
  <si>
    <t>한국철도학회</t>
  </si>
  <si>
    <t>철도산업정보센터</t>
  </si>
  <si>
    <t>해외건설협회</t>
  </si>
  <si>
    <t>한국철도협회</t>
  </si>
  <si>
    <t>철도신문</t>
  </si>
  <si>
    <t>국가법령정보센터</t>
  </si>
  <si>
    <t>한국산업인력공단</t>
  </si>
  <si>
    <t>UIC</t>
  </si>
  <si>
    <t>제공기관</t>
  </si>
  <si>
    <t>콘텐츠 수</t>
  </si>
  <si>
    <t>철도통계</t>
  </si>
  <si>
    <t>철도산업정보</t>
  </si>
  <si>
    <t>고객센터</t>
  </si>
  <si>
    <t>외교부</t>
  </si>
  <si>
    <t>외교부</t>
    <phoneticPr fontId="9" type="noConversion"/>
  </si>
  <si>
    <t>관세청</t>
    <phoneticPr fontId="9" type="noConversion"/>
  </si>
  <si>
    <t>철도공단표준규격</t>
  </si>
  <si>
    <t>통계시각화</t>
  </si>
  <si>
    <t>공항철도</t>
  </si>
  <si>
    <t>KOTRA</t>
  </si>
  <si>
    <t>관세청</t>
  </si>
  <si>
    <t>전자관보</t>
  </si>
  <si>
    <t>철도박물관</t>
  </si>
  <si>
    <t>UIC</t>
    <phoneticPr fontId="9" type="noConversion"/>
  </si>
  <si>
    <t>KOTRA</t>
    <phoneticPr fontId="9" type="noConversion"/>
  </si>
  <si>
    <t>철도박물관</t>
    <phoneticPr fontId="9" type="noConversion"/>
  </si>
  <si>
    <t>의정부경전철</t>
  </si>
  <si>
    <t>부산김해경전철</t>
  </si>
  <si>
    <t>용인경량전철</t>
  </si>
  <si>
    <t>서울교통공사</t>
    <phoneticPr fontId="9" type="noConversion"/>
  </si>
  <si>
    <t>서울시메트로9호선</t>
    <phoneticPr fontId="9" type="noConversion"/>
  </si>
  <si>
    <t>레일뉴스</t>
    <phoneticPr fontId="9" type="noConversion"/>
  </si>
  <si>
    <t>중소벤처기업부</t>
    <phoneticPr fontId="9" type="noConversion"/>
  </si>
  <si>
    <t>㈜SR</t>
  </si>
  <si>
    <t>네오트랜스</t>
  </si>
  <si>
    <t>경기철도주식회사</t>
  </si>
  <si>
    <t>대학</t>
  </si>
  <si>
    <t>일반/정책</t>
  </si>
  <si>
    <t>한국철도표준규격</t>
  </si>
  <si>
    <t>코레일규격</t>
  </si>
  <si>
    <t>UIC규격</t>
  </si>
  <si>
    <t>고속차량</t>
  </si>
  <si>
    <t>기관차</t>
  </si>
  <si>
    <t>동차</t>
  </si>
  <si>
    <t>전동차</t>
  </si>
  <si>
    <t>공공기관</t>
  </si>
  <si>
    <t>산업체 회원</t>
  </si>
  <si>
    <t>민간기업</t>
  </si>
  <si>
    <t>역 기본정보</t>
  </si>
  <si>
    <t>연혁</t>
  </si>
  <si>
    <t>역주변 및 교통정보</t>
  </si>
  <si>
    <t>주변관광지</t>
  </si>
  <si>
    <t>통계 자료실</t>
  </si>
  <si>
    <t>KRIC이용정책</t>
  </si>
  <si>
    <t>자료실</t>
  </si>
  <si>
    <t>직업/교육</t>
  </si>
  <si>
    <t>뉴스/홍보</t>
  </si>
  <si>
    <t>해외철도정보</t>
  </si>
  <si>
    <t>의왕철도박물관 소개</t>
  </si>
  <si>
    <t>철도의 발자취</t>
  </si>
  <si>
    <t>역사실</t>
  </si>
  <si>
    <t>차량실</t>
  </si>
  <si>
    <t>전기통신신호실</t>
  </si>
  <si>
    <t>운수운전실</t>
  </si>
  <si>
    <t>디오라마실</t>
  </si>
  <si>
    <t>철도건설과정 소개</t>
  </si>
  <si>
    <t>철도건설기술 소개</t>
  </si>
  <si>
    <t>고속철도 홍보영상</t>
  </si>
  <si>
    <t>철도통합연표</t>
  </si>
  <si>
    <t>철도유물유적</t>
  </si>
  <si>
    <t>역사속철도인</t>
  </si>
  <si>
    <t>철도기록영상</t>
  </si>
  <si>
    <t>철도사이야기</t>
  </si>
  <si>
    <t>역사자료</t>
  </si>
  <si>
    <t>대메뉴</t>
    <phoneticPr fontId="9" type="noConversion"/>
  </si>
  <si>
    <t>총합</t>
    <phoneticPr fontId="9" type="noConversion"/>
  </si>
  <si>
    <t>사이버철도박물관</t>
    <phoneticPr fontId="9" type="noConversion"/>
  </si>
  <si>
    <t>총계</t>
    <phoneticPr fontId="9" type="noConversion"/>
  </si>
  <si>
    <t>서울교통공사</t>
    <phoneticPr fontId="9" type="noConversion"/>
  </si>
  <si>
    <t>중소벤처기업부</t>
    <phoneticPr fontId="9" type="noConversion"/>
  </si>
  <si>
    <t>레일뉴스</t>
    <phoneticPr fontId="9" type="noConversion"/>
  </si>
  <si>
    <t>한국관광공사</t>
    <phoneticPr fontId="9" type="noConversion"/>
  </si>
  <si>
    <t>기타</t>
    <phoneticPr fontId="9" type="noConversion"/>
  </si>
  <si>
    <t>한국관광공사</t>
    <phoneticPr fontId="9" type="noConversion"/>
  </si>
  <si>
    <t>콘텐츠</t>
    <phoneticPr fontId="9" type="noConversion"/>
  </si>
  <si>
    <t>계</t>
    <phoneticPr fontId="9" type="noConversion"/>
  </si>
  <si>
    <t>국토교통부</t>
    <phoneticPr fontId="9" type="noConversion"/>
  </si>
  <si>
    <t>한국철도시설공단</t>
    <phoneticPr fontId="16" type="noConversion"/>
  </si>
  <si>
    <t>한국철도공사</t>
    <phoneticPr fontId="16" type="noConversion"/>
  </si>
  <si>
    <t>한국철도기술연구원</t>
    <phoneticPr fontId="16" type="noConversion"/>
  </si>
  <si>
    <t>공항철도</t>
    <phoneticPr fontId="16" type="noConversion"/>
  </si>
  <si>
    <t>서울메트로</t>
    <phoneticPr fontId="9" type="noConversion"/>
  </si>
  <si>
    <t>대구도시철도공사</t>
    <phoneticPr fontId="9" type="noConversion"/>
  </si>
  <si>
    <t>대전도시철도공사</t>
    <phoneticPr fontId="16" type="noConversion"/>
  </si>
  <si>
    <t>광주도시철도공사</t>
    <phoneticPr fontId="16" type="noConversion"/>
  </si>
  <si>
    <t>부산교통공사</t>
    <phoneticPr fontId="16" type="noConversion"/>
  </si>
  <si>
    <t>인천교통공사</t>
    <phoneticPr fontId="9" type="noConversion"/>
  </si>
  <si>
    <t>서울도시철도공사</t>
    <phoneticPr fontId="16" type="noConversion"/>
  </si>
  <si>
    <t>서울교통공사</t>
    <phoneticPr fontId="16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</si>
  <si>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</si>
  <si>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</si>
  <si>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16" type="noConversion"/>
  </si>
  <si>
    <t>부산김해경전철</t>
    <phoneticPr fontId="16" type="noConversion"/>
  </si>
  <si>
    <t>용인경량전철</t>
    <phoneticPr fontId="16" type="noConversion"/>
  </si>
  <si>
    <t>㈜SR</t>
    <phoneticPr fontId="16" type="noConversion"/>
  </si>
  <si>
    <t>네오트랜스</t>
    <phoneticPr fontId="16" type="noConversion"/>
  </si>
  <si>
    <t>경기철도주식회사</t>
    <phoneticPr fontId="16" type="noConversion"/>
  </si>
  <si>
    <t>교통안전공단</t>
    <phoneticPr fontId="16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</si>
  <si>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</si>
  <si>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</si>
  <si>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</si>
  <si>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</si>
  <si>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</si>
  <si>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</si>
  <si>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</si>
  <si>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레일뉴스</t>
    <phoneticPr fontId="16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</si>
  <si>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</si>
  <si>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</si>
  <si>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</si>
  <si>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6" type="noConversion"/>
  </si>
  <si>
    <t>관세청</t>
    <phoneticPr fontId="16" type="noConversion"/>
  </si>
  <si>
    <t>전자관보</t>
    <phoneticPr fontId="16" type="noConversion"/>
  </si>
  <si>
    <t>철도박물관</t>
    <phoneticPr fontId="16" type="noConversion"/>
  </si>
  <si>
    <t>한국관광공사</t>
    <phoneticPr fontId="16" type="noConversion"/>
  </si>
  <si>
    <t>철도산업정보</t>
    <phoneticPr fontId="17" type="noConversion"/>
  </si>
  <si>
    <t>철도사업현황</t>
    <phoneticPr fontId="17" type="noConversion"/>
  </si>
  <si>
    <t>입찰공고</t>
    <phoneticPr fontId="16" type="noConversion"/>
  </si>
  <si>
    <t>국내철도현황</t>
    <phoneticPr fontId="16" type="noConversion"/>
  </si>
  <si>
    <t>사업진행정보</t>
    <phoneticPr fontId="16" type="noConversion"/>
  </si>
  <si>
    <t>사업예정정보</t>
    <phoneticPr fontId="16" type="noConversion"/>
  </si>
  <si>
    <t>관련기관</t>
    <phoneticPr fontId="17" type="noConversion"/>
  </si>
  <si>
    <t>기관</t>
    <phoneticPr fontId="16" type="noConversion"/>
  </si>
  <si>
    <t>철도인 찾기</t>
    <phoneticPr fontId="16" type="noConversion"/>
  </si>
  <si>
    <t>산업체</t>
    <phoneticPr fontId="17" type="noConversion"/>
  </si>
  <si>
    <t>산업체정보</t>
    <phoneticPr fontId="16" type="noConversion"/>
  </si>
  <si>
    <t>제품홍보관</t>
    <phoneticPr fontId="16" type="noConversion"/>
  </si>
  <si>
    <t>자료실</t>
    <phoneticPr fontId="17" type="noConversion"/>
  </si>
  <si>
    <t>전문DB</t>
    <phoneticPr fontId="17" type="noConversion"/>
  </si>
  <si>
    <t>기술자료</t>
    <phoneticPr fontId="16" type="noConversion"/>
  </si>
  <si>
    <t>논문</t>
    <phoneticPr fontId="16" type="noConversion"/>
  </si>
  <si>
    <t>한국철도학회 논문</t>
    <phoneticPr fontId="16" type="noConversion"/>
  </si>
  <si>
    <t>연구보고서</t>
    <phoneticPr fontId="16" type="noConversion"/>
  </si>
  <si>
    <t>안전/사고정보</t>
    <phoneticPr fontId="16" type="noConversion"/>
  </si>
  <si>
    <t>신기술/신공법</t>
    <phoneticPr fontId="16" type="noConversion"/>
  </si>
  <si>
    <t>특허</t>
    <phoneticPr fontId="16" type="noConversion"/>
  </si>
  <si>
    <t>법령규정</t>
    <phoneticPr fontId="17" type="noConversion"/>
  </si>
  <si>
    <t>법령</t>
    <phoneticPr fontId="16" type="noConversion"/>
  </si>
  <si>
    <t>규정</t>
    <phoneticPr fontId="16" type="noConversion"/>
  </si>
  <si>
    <t>규격</t>
    <phoneticPr fontId="16" type="noConversion"/>
  </si>
  <si>
    <t>건설기준</t>
    <phoneticPr fontId="16" type="noConversion"/>
  </si>
  <si>
    <t>관보</t>
    <phoneticPr fontId="16" type="noConversion"/>
  </si>
  <si>
    <t>지식정보</t>
    <phoneticPr fontId="17" type="noConversion"/>
  </si>
  <si>
    <t>지식QnA</t>
    <phoneticPr fontId="16" type="noConversion"/>
  </si>
  <si>
    <t>철도상식</t>
    <phoneticPr fontId="16" type="noConversion"/>
  </si>
  <si>
    <t>용어사전</t>
    <phoneticPr fontId="16" type="noConversion"/>
  </si>
  <si>
    <t>차량도감</t>
    <phoneticPr fontId="16" type="noConversion"/>
  </si>
  <si>
    <t>철도역정보</t>
    <phoneticPr fontId="16" type="noConversion"/>
  </si>
  <si>
    <t>철도생활 서비스</t>
    <phoneticPr fontId="16" type="noConversion"/>
  </si>
  <si>
    <t>직업/교육</t>
    <phoneticPr fontId="17" type="noConversion"/>
  </si>
  <si>
    <t>직업정보</t>
    <phoneticPr fontId="16" type="noConversion"/>
  </si>
  <si>
    <t>자격증정보</t>
    <phoneticPr fontId="16" type="noConversion"/>
  </si>
  <si>
    <t>동영상강의</t>
    <phoneticPr fontId="16" type="noConversion"/>
  </si>
  <si>
    <t>취업정보</t>
    <phoneticPr fontId="17" type="noConversion"/>
  </si>
  <si>
    <t>채용공고</t>
    <phoneticPr fontId="16" type="noConversion"/>
  </si>
  <si>
    <t>취업동향/안내</t>
    <phoneticPr fontId="16" type="noConversion"/>
  </si>
  <si>
    <t>합격수기</t>
    <phoneticPr fontId="16" type="noConversion"/>
  </si>
  <si>
    <t>뉴스/홍보</t>
    <phoneticPr fontId="17" type="noConversion"/>
  </si>
  <si>
    <t>철도소식</t>
    <phoneticPr fontId="17" type="noConversion"/>
  </si>
  <si>
    <t>철도뉴스</t>
    <phoneticPr fontId="16" type="noConversion"/>
  </si>
  <si>
    <t>철도칼럼</t>
    <phoneticPr fontId="16" type="noConversion"/>
  </si>
  <si>
    <t>행사일정</t>
    <phoneticPr fontId="16" type="noConversion"/>
  </si>
  <si>
    <t>정보센터소식</t>
    <phoneticPr fontId="16" type="noConversion"/>
  </si>
  <si>
    <t>철도광장</t>
    <phoneticPr fontId="17" type="noConversion"/>
  </si>
  <si>
    <t>철도여행</t>
    <phoneticPr fontId="16" type="noConversion"/>
  </si>
  <si>
    <t>철도사진</t>
    <phoneticPr fontId="16" type="noConversion"/>
  </si>
  <si>
    <t>홍보</t>
    <phoneticPr fontId="17" type="noConversion"/>
  </si>
  <si>
    <t>사보</t>
    <phoneticPr fontId="16" type="noConversion"/>
  </si>
  <si>
    <t>정기간행물</t>
    <phoneticPr fontId="16" type="noConversion"/>
  </si>
  <si>
    <t>기타홍보물</t>
    <phoneticPr fontId="16" type="noConversion"/>
  </si>
  <si>
    <t>홍보동영상</t>
    <phoneticPr fontId="16" type="noConversion"/>
  </si>
  <si>
    <t>Cyber철도박물관</t>
    <phoneticPr fontId="17" type="noConversion"/>
  </si>
  <si>
    <t>철도역사관</t>
    <phoneticPr fontId="16" type="noConversion"/>
  </si>
  <si>
    <t>시설보선실</t>
    <phoneticPr fontId="16" type="noConversion"/>
  </si>
  <si>
    <t>철도건설관</t>
    <phoneticPr fontId="16" type="noConversion"/>
  </si>
  <si>
    <t>자료실</t>
    <phoneticPr fontId="17" type="noConversion"/>
  </si>
  <si>
    <t>해외철도정보</t>
    <phoneticPr fontId="17" type="noConversion"/>
  </si>
  <si>
    <t>국가별철도</t>
    <phoneticPr fontId="17" type="noConversion"/>
  </si>
  <si>
    <t>기본정보</t>
    <phoneticPr fontId="16" type="noConversion"/>
  </si>
  <si>
    <t>법제도</t>
    <phoneticPr fontId="16" type="noConversion"/>
  </si>
  <si>
    <t>사업정보</t>
    <phoneticPr fontId="17" type="noConversion"/>
  </si>
  <si>
    <t>사업동향</t>
    <phoneticPr fontId="16" type="noConversion"/>
  </si>
  <si>
    <t>입찰공고</t>
    <phoneticPr fontId="16" type="noConversion"/>
  </si>
  <si>
    <t>수주자료</t>
    <phoneticPr fontId="16" type="noConversion"/>
  </si>
  <si>
    <t>연구보고서</t>
    <phoneticPr fontId="16" type="noConversion"/>
  </si>
  <si>
    <t>출장보고서</t>
    <phoneticPr fontId="16" type="noConversion"/>
  </si>
  <si>
    <t>기술자료</t>
    <phoneticPr fontId="16" type="noConversion"/>
  </si>
  <si>
    <t>교육자료</t>
    <phoneticPr fontId="16" type="noConversion"/>
  </si>
  <si>
    <t>해외철도잡지</t>
    <phoneticPr fontId="16" type="noConversion"/>
  </si>
  <si>
    <t>기관/산업체</t>
    <phoneticPr fontId="17" type="noConversion"/>
  </si>
  <si>
    <t>기관</t>
    <phoneticPr fontId="16" type="noConversion"/>
  </si>
  <si>
    <t>산업체</t>
    <phoneticPr fontId="16" type="noConversion"/>
  </si>
  <si>
    <t>소식/여행</t>
    <phoneticPr fontId="17" type="noConversion"/>
  </si>
  <si>
    <t>통계</t>
    <phoneticPr fontId="17" type="noConversion"/>
  </si>
  <si>
    <t>UIC통계</t>
    <phoneticPr fontId="16" type="noConversion"/>
  </si>
  <si>
    <t>수출입실적</t>
    <phoneticPr fontId="16" type="noConversion"/>
  </si>
  <si>
    <t>수주실적</t>
    <phoneticPr fontId="16" type="noConversion"/>
  </si>
  <si>
    <t>통계자료실</t>
    <phoneticPr fontId="16" type="noConversion"/>
  </si>
  <si>
    <t>수주실적추이</t>
    <phoneticPr fontId="16" type="noConversion"/>
  </si>
  <si>
    <t>철도통계</t>
    <phoneticPr fontId="17" type="noConversion"/>
  </si>
  <si>
    <t>철도운영현황</t>
    <phoneticPr fontId="17" type="noConversion"/>
  </si>
  <si>
    <t>철도 통계연보</t>
    <phoneticPr fontId="16" type="noConversion"/>
  </si>
  <si>
    <t>인포그래픽</t>
    <phoneticPr fontId="16" type="noConversion"/>
  </si>
  <si>
    <t>얼마나 많은 사람들이 기차를 탈까?</t>
    <phoneticPr fontId="16" type="noConversion"/>
  </si>
  <si>
    <t>철도통계연보</t>
    <phoneticPr fontId="16" type="noConversion"/>
  </si>
  <si>
    <t>철도사고통계현황</t>
    <phoneticPr fontId="16" type="noConversion"/>
  </si>
  <si>
    <t>기타통계</t>
    <phoneticPr fontId="16" type="noConversion"/>
  </si>
  <si>
    <t>고객센터</t>
    <phoneticPr fontId="16" type="noConversion"/>
  </si>
  <si>
    <t>센터소개</t>
    <phoneticPr fontId="16" type="noConversion"/>
  </si>
  <si>
    <t>자주묻는 질문</t>
    <phoneticPr fontId="16" type="noConversion"/>
  </si>
  <si>
    <t>고객의 소리</t>
    <phoneticPr fontId="16" type="noConversion"/>
  </si>
  <si>
    <t>이용약관</t>
    <phoneticPr fontId="16" type="noConversion"/>
  </si>
  <si>
    <t>개인정보처리방침</t>
    <phoneticPr fontId="16" type="noConversion"/>
  </si>
  <si>
    <t>공지사항</t>
    <phoneticPr fontId="16" type="noConversion"/>
  </si>
  <si>
    <t>설문조사</t>
    <phoneticPr fontId="16" type="noConversion"/>
  </si>
  <si>
    <t>헬프데스크</t>
    <phoneticPr fontId="16" type="noConversion"/>
  </si>
  <si>
    <t>사이트맵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</si>
</sst>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#,##0_ ;[Red]\-#,##0\ 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4">
    <xf numFmtId="0" fontId="0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176" fontId="4" fillId="0" borderId="0" applyFont="0" applyFill="0" applyBorder="0" applyAlignment="0" applyProtection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1" fontId="0" fillId="0" borderId="1" xfId="23" applyFont="1" applyBorder="1">
      <alignment vertical="center"/>
    </xf>
    <xf numFmtId="41" fontId="0" fillId="8" borderId="1" xfId="23" applyFont="1" applyFill="1" applyBorder="1">
      <alignment vertical="center"/>
    </xf>
    <xf numFmtId="0" fontId="6" fillId="9" borderId="1" xfId="0" applyFont="1" applyFill="1" applyBorder="1" applyAlignment="1">
      <alignment horizontal="center" vertical="center"/>
    </xf>
    <xf numFmtId="41" fontId="6" fillId="2" borderId="1" xfId="23" applyFont="1" applyFill="1" applyBorder="1">
      <alignment vertical="center"/>
    </xf>
    <xf numFmtId="177" fontId="0" fillId="0" borderId="0" xfId="0" applyNumberFormat="1">
      <alignment vertical="center"/>
    </xf>
    <xf numFmtId="41" fontId="0" fillId="0" borderId="1" xfId="23" applyFont="1" applyFill="1" applyBorder="1">
      <alignment vertical="center"/>
    </xf>
    <xf numFmtId="41" fontId="0" fillId="0" borderId="0" xfId="23" applyFo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41" fontId="11" fillId="0" borderId="1" xfId="23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11" fillId="3" borderId="1" xfId="23" applyFont="1" applyFill="1" applyBorder="1" applyAlignment="1">
      <alignment horizontal="center" vertical="center"/>
    </xf>
    <xf numFmtId="41" fontId="13" fillId="3" borderId="1" xfId="23" applyFont="1" applyFill="1" applyBorder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1" fontId="0" fillId="4" borderId="4" xfId="0" applyNumberFormat="1" applyFill="1" applyBorder="1" applyAlignment="1">
      <alignment horizontal="center" vertical="center" wrapText="1"/>
    </xf>
    <xf numFmtId="41" fontId="0" fillId="4" borderId="13" xfId="0" applyNumberFormat="1" applyFill="1" applyBorder="1" applyAlignment="1">
      <alignment horizontal="center" vertical="center" wrapText="1"/>
    </xf>
    <xf numFmtId="41" fontId="0" fillId="4" borderId="3" xfId="0" applyNumberFormat="1" applyFill="1" applyBorder="1" applyAlignment="1">
      <alignment horizontal="center" vertical="center" wrapText="1"/>
    </xf>
    <xf numFmtId="41" fontId="0" fillId="0" borderId="10" xfId="23" applyFont="1" applyFill="1" applyBorder="1" applyAlignment="1">
      <alignment vertical="center" wrapText="1"/>
    </xf>
    <xf numFmtId="41" fontId="5" fillId="5" borderId="4" xfId="13" applyNumberFormat="1" applyFont="1" applyFill="1" applyBorder="1" applyAlignment="1">
      <alignment horizontal="left" vertical="center" wrapText="1"/>
    </xf>
    <xf numFmtId="41" fontId="5" fillId="5" borderId="3" xfId="13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41" fontId="0" fillId="4" borderId="19" xfId="0" applyNumberFormat="1" applyFill="1" applyBorder="1" applyAlignment="1">
      <alignment horizontal="center" vertical="center" wrapText="1"/>
    </xf>
    <xf numFmtId="41" fontId="0" fillId="0" borderId="5" xfId="24" applyFont="1" applyFill="1" applyBorder="1">
      <alignment vertical="center"/>
    </xf>
    <xf numFmtId="41" fontId="6" fillId="0" borderId="20" xfId="23" applyFont="1" applyFill="1" applyBorder="1" applyAlignment="1">
      <alignment vertical="center" wrapText="1"/>
    </xf>
    <xf numFmtId="41" fontId="6" fillId="0" borderId="21" xfId="23" applyFon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41" fontId="6" fillId="0" borderId="22" xfId="23" applyFont="1" applyFill="1" applyBorder="1" applyAlignment="1">
      <alignment vertical="center" wrapText="1"/>
    </xf>
    <xf numFmtId="41" fontId="5" fillId="5" borderId="2" xfId="13" applyNumberFormat="1" applyFont="1" applyFill="1" applyBorder="1" applyAlignment="1">
      <alignment horizontal="left" vertical="center" wrapText="1"/>
    </xf>
    <xf numFmtId="41" fontId="5" fillId="5" borderId="19" xfId="13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1" xfId="0" applyFill="1" applyBorder="1">
      <alignment vertical="center"/>
    </xf>
    <xf numFmtId="41" fontId="0" fillId="4" borderId="2" xfId="0" applyNumberForma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41" fontId="0" fillId="10" borderId="2" xfId="0" applyNumberFormat="1" applyFill="1" applyBorder="1" applyAlignment="1">
      <alignment horizontal="center" vertical="center" wrapText="1"/>
    </xf>
    <xf numFmtId="41" fontId="0" fillId="10" borderId="3" xfId="0" applyNumberFormat="1" applyFill="1" applyBorder="1" applyAlignment="1">
      <alignment horizontal="center" vertical="center" wrapText="1"/>
    </xf>
    <xf numFmtId="41" fontId="0" fillId="10" borderId="4" xfId="0" applyNumberFormat="1" applyFill="1" applyBorder="1" applyAlignment="1">
      <alignment horizontal="center" vertical="center" wrapText="1"/>
    </xf>
    <xf numFmtId="41" fontId="0" fillId="10" borderId="19" xfId="0" applyNumberFormat="1" applyFill="1" applyBorder="1" applyAlignment="1">
      <alignment horizontal="center" vertical="center" wrapText="1"/>
    </xf>
    <xf numFmtId="41" fontId="0" fillId="10" borderId="13" xfId="0" applyNumberFormat="1" applyFill="1" applyBorder="1" applyAlignment="1">
      <alignment horizontal="center" vertical="center" wrapText="1"/>
    </xf>
    <xf numFmtId="41" fontId="0" fillId="11" borderId="2" xfId="0" applyNumberFormat="1" applyFill="1" applyBorder="1" applyAlignment="1">
      <alignment horizontal="center" vertical="center" wrapText="1"/>
    </xf>
    <xf numFmtId="41" fontId="0" fillId="11" borderId="3" xfId="0" applyNumberFormat="1" applyFill="1" applyBorder="1" applyAlignment="1">
      <alignment horizontal="center" vertical="center" wrapText="1"/>
    </xf>
    <xf numFmtId="41" fontId="0" fillId="11" borderId="4" xfId="0" applyNumberFormat="1" applyFill="1" applyBorder="1" applyAlignment="1">
      <alignment horizontal="center" vertical="center" wrapText="1"/>
    </xf>
    <xf numFmtId="41" fontId="0" fillId="11" borderId="19" xfId="0" applyNumberFormat="1" applyFill="1" applyBorder="1" applyAlignment="1">
      <alignment horizontal="center" vertical="center" wrapText="1"/>
    </xf>
    <xf numFmtId="41" fontId="0" fillId="11" borderId="13" xfId="0" applyNumberForma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9" xfId="0" applyFill="1" applyBorder="1">
      <alignment vertical="center"/>
    </xf>
    <xf numFmtId="41" fontId="0" fillId="12" borderId="2" xfId="0" applyNumberFormat="1" applyFill="1" applyBorder="1" applyAlignment="1">
      <alignment horizontal="center" vertical="center" wrapText="1"/>
    </xf>
    <xf numFmtId="41" fontId="0" fillId="12" borderId="3" xfId="0" applyNumberFormat="1" applyFill="1" applyBorder="1" applyAlignment="1">
      <alignment horizontal="center" vertical="center" wrapText="1"/>
    </xf>
    <xf numFmtId="41" fontId="0" fillId="12" borderId="4" xfId="0" applyNumberFormat="1" applyFill="1" applyBorder="1" applyAlignment="1">
      <alignment horizontal="center" vertical="center" wrapText="1"/>
    </xf>
    <xf numFmtId="41" fontId="0" fillId="12" borderId="19" xfId="0" applyNumberFormat="1" applyFill="1" applyBorder="1" applyAlignment="1">
      <alignment horizontal="center" vertical="center" wrapText="1"/>
    </xf>
    <xf numFmtId="41" fontId="0" fillId="12" borderId="13" xfId="0" applyNumberFormat="1" applyFill="1" applyBorder="1" applyAlignment="1">
      <alignment horizontal="center" vertical="center" wrapText="1"/>
    </xf>
    <xf numFmtId="41" fontId="0" fillId="0" borderId="7" xfId="24" applyFont="1" applyFill="1" applyBorder="1">
      <alignment vertical="center"/>
    </xf>
    <xf numFmtId="41" fontId="0" fillId="13" borderId="2" xfId="0" applyNumberFormat="1" applyFill="1" applyBorder="1" applyAlignment="1">
      <alignment horizontal="center" vertical="center" wrapText="1"/>
    </xf>
    <xf numFmtId="41" fontId="0" fillId="13" borderId="3" xfId="0" applyNumberFormat="1" applyFill="1" applyBorder="1" applyAlignment="1">
      <alignment horizontal="center" vertical="center" wrapText="1"/>
    </xf>
    <xf numFmtId="41" fontId="0" fillId="13" borderId="4" xfId="0" applyNumberFormat="1" applyFill="1" applyBorder="1" applyAlignment="1">
      <alignment horizontal="center" vertical="center" wrapText="1"/>
    </xf>
    <xf numFmtId="41" fontId="0" fillId="13" borderId="19" xfId="0" applyNumberFormat="1" applyFill="1" applyBorder="1" applyAlignment="1">
      <alignment horizontal="center" vertical="center" wrapText="1"/>
    </xf>
    <xf numFmtId="41" fontId="0" fillId="13" borderId="13" xfId="0" applyNumberFormat="1" applyFill="1" applyBorder="1" applyAlignment="1">
      <alignment horizontal="center" vertical="center" wrapText="1"/>
    </xf>
    <xf numFmtId="41" fontId="0" fillId="14" borderId="2" xfId="0" applyNumberForma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 vertical="center" wrapText="1"/>
    </xf>
    <xf numFmtId="41" fontId="0" fillId="14" borderId="4" xfId="0" applyNumberFormat="1" applyFill="1" applyBorder="1" applyAlignment="1">
      <alignment horizontal="center" vertical="center" wrapText="1"/>
    </xf>
    <xf numFmtId="41" fontId="0" fillId="14" borderId="19" xfId="0" applyNumberFormat="1" applyFill="1" applyBorder="1" applyAlignment="1">
      <alignment horizontal="center" vertical="center" wrapText="1"/>
    </xf>
    <xf numFmtId="41" fontId="6" fillId="15" borderId="2" xfId="23" applyFont="1" applyFill="1" applyBorder="1" applyAlignment="1">
      <alignment vertical="center" wrapText="1"/>
    </xf>
    <xf numFmtId="41" fontId="6" fillId="15" borderId="3" xfId="23" applyFont="1" applyFill="1" applyBorder="1" applyAlignment="1">
      <alignment vertical="center" wrapText="1"/>
    </xf>
    <xf numFmtId="41" fontId="6" fillId="15" borderId="4" xfId="23" applyFont="1" applyFill="1" applyBorder="1" applyAlignment="1">
      <alignment vertical="center" wrapText="1"/>
    </xf>
    <xf numFmtId="41" fontId="6" fillId="15" borderId="19" xfId="23" applyFont="1" applyFill="1" applyBorder="1" applyAlignment="1">
      <alignment vertical="center" wrapText="1"/>
    </xf>
    <xf numFmtId="41" fontId="6" fillId="15" borderId="13" xfId="23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6" borderId="33" xfId="0" applyNumberFormat="1" applyFont="1" applyFill="1" applyBorder="1" applyAlignment="1">
      <alignment horizontal="center" vertical="center"/>
    </xf>
    <xf numFmtId="41" fontId="0" fillId="0" borderId="34" xfId="23" applyFont="1" applyFill="1" applyBorder="1" applyAlignment="1">
      <alignment vertical="center" wrapText="1"/>
    </xf>
    <xf numFmtId="41" fontId="0" fillId="0" borderId="35" xfId="23" applyFont="1" applyFill="1" applyBorder="1" applyAlignment="1">
      <alignment vertical="center" wrapText="1"/>
    </xf>
    <xf numFmtId="41" fontId="0" fillId="0" borderId="36" xfId="23" applyFont="1" applyFill="1" applyBorder="1" applyAlignment="1">
      <alignment vertical="center" wrapText="1"/>
    </xf>
    <xf numFmtId="41" fontId="5" fillId="0" borderId="35" xfId="7" applyNumberFormat="1" applyFont="1" applyFill="1" applyBorder="1" applyAlignment="1">
      <alignment horizontal="left" vertical="center" wrapText="1"/>
    </xf>
    <xf numFmtId="41" fontId="6" fillId="0" borderId="35" xfId="23" applyFont="1" applyFill="1" applyBorder="1" applyAlignment="1">
      <alignment vertical="center" wrapText="1"/>
    </xf>
    <xf numFmtId="41" fontId="0" fillId="0" borderId="37" xfId="23" applyFont="1" applyFill="1" applyBorder="1" applyAlignment="1">
      <alignment vertical="center" wrapText="1"/>
    </xf>
    <xf numFmtId="41" fontId="11" fillId="0" borderId="35" xfId="0" applyNumberFormat="1" applyFont="1" applyFill="1" applyBorder="1" applyAlignment="1">
      <alignment vertical="center" wrapText="1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41" fontId="0" fillId="0" borderId="35" xfId="0" applyNumberFormat="1" applyFill="1" applyBorder="1" applyAlignment="1">
      <alignment vertical="center" wrapText="1"/>
    </xf>
    <xf numFmtId="41" fontId="5" fillId="0" borderId="35" xfId="7" applyNumberFormat="1" applyFont="1" applyFill="1" applyBorder="1" applyAlignment="1">
      <alignment vertical="center" wrapText="1"/>
    </xf>
    <xf numFmtId="41" fontId="12" fillId="0" borderId="35" xfId="23" applyFont="1" applyFill="1" applyBorder="1">
      <alignment vertical="center"/>
    </xf>
    <xf numFmtId="0" fontId="0" fillId="0" borderId="34" xfId="0" applyFill="1" applyBorder="1">
      <alignment vertical="center"/>
    </xf>
    <xf numFmtId="41" fontId="0" fillId="0" borderId="1" xfId="23" applyFont="1" applyFill="1" applyBorder="1" applyAlignment="1">
      <alignment vertical="center" wrapText="1"/>
    </xf>
    <xf numFmtId="41" fontId="0" fillId="0" borderId="11" xfId="23" applyFont="1" applyFill="1" applyBorder="1" applyAlignment="1">
      <alignment vertical="center" wrapText="1"/>
    </xf>
    <xf numFmtId="41" fontId="0" fillId="0" borderId="12" xfId="23" applyFont="1" applyFill="1" applyBorder="1" applyAlignment="1">
      <alignment vertical="center" wrapText="1"/>
    </xf>
    <xf numFmtId="41" fontId="0" fillId="0" borderId="6" xfId="23" applyFont="1" applyFill="1" applyBorder="1" applyAlignment="1">
      <alignment vertical="center" wrapText="1"/>
    </xf>
    <xf numFmtId="41" fontId="0" fillId="0" borderId="8" xfId="23" applyFont="1" applyFill="1" applyBorder="1" applyAlignment="1">
      <alignment vertical="center" wrapText="1"/>
    </xf>
    <xf numFmtId="41" fontId="10" fillId="0" borderId="1" xfId="23" applyFont="1" applyFill="1" applyBorder="1" applyAlignment="1">
      <alignment vertical="center" wrapText="1"/>
    </xf>
    <xf numFmtId="41" fontId="5" fillId="0" borderId="1" xfId="7" applyNumberFormat="1" applyFont="1" applyFill="1" applyBorder="1" applyAlignment="1">
      <alignment horizontal="left" vertical="center" wrapText="1"/>
    </xf>
    <xf numFmtId="0" fontId="0" fillId="0" borderId="6" xfId="0" applyFill="1" applyBorder="1">
      <alignment vertical="center"/>
    </xf>
    <xf numFmtId="41" fontId="11" fillId="0" borderId="1" xfId="0" applyNumberFormat="1" applyFont="1" applyFill="1" applyBorder="1" applyAlignment="1">
      <alignment vertical="center" wrapText="1"/>
    </xf>
    <xf numFmtId="41" fontId="6" fillId="0" borderId="1" xfId="23" applyFont="1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41" fontId="5" fillId="0" borderId="1" xfId="7" applyNumberFormat="1" applyFont="1" applyFill="1" applyBorder="1" applyAlignment="1">
      <alignment vertical="center" wrapText="1"/>
    </xf>
    <xf numFmtId="41" fontId="12" fillId="0" borderId="1" xfId="23" applyFont="1" applyFill="1" applyBorder="1">
      <alignment vertical="center"/>
    </xf>
    <xf numFmtId="41" fontId="0" fillId="0" borderId="1" xfId="0" applyNumberFormat="1" applyFill="1" applyBorder="1">
      <alignment vertical="center"/>
    </xf>
    <xf numFmtId="0" fontId="0" fillId="0" borderId="11" xfId="0" applyFill="1" applyBorder="1">
      <alignment vertical="center"/>
    </xf>
    <xf numFmtId="41" fontId="6" fillId="0" borderId="6" xfId="23" applyFont="1" applyFill="1" applyBorder="1" applyAlignment="1">
      <alignment vertical="center" wrapText="1"/>
    </xf>
    <xf numFmtId="41" fontId="5" fillId="0" borderId="6" xfId="7" applyNumberFormat="1" applyFont="1" applyFill="1" applyBorder="1" applyAlignment="1">
      <alignment horizontal="left" vertical="center" wrapText="1"/>
    </xf>
    <xf numFmtId="41" fontId="11" fillId="0" borderId="6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41" fontId="0" fillId="0" borderId="6" xfId="0" applyNumberFormat="1" applyFill="1" applyBorder="1" applyAlignment="1">
      <alignment vertical="center" wrapText="1"/>
    </xf>
    <xf numFmtId="41" fontId="5" fillId="0" borderId="6" xfId="7" applyNumberFormat="1" applyFont="1" applyFill="1" applyBorder="1" applyAlignment="1">
      <alignment vertical="center" wrapText="1"/>
    </xf>
    <xf numFmtId="41" fontId="12" fillId="0" borderId="6" xfId="23" applyFont="1" applyFill="1" applyBorder="1">
      <alignment vertical="center"/>
    </xf>
    <xf numFmtId="0" fontId="0" fillId="0" borderId="10" xfId="0" applyFill="1" applyBorder="1">
      <alignment vertical="center"/>
    </xf>
    <xf numFmtId="41" fontId="11" fillId="0" borderId="1" xfId="23" applyFont="1" applyFill="1" applyBorder="1">
      <alignment vertical="center"/>
    </xf>
    <xf numFmtId="41" fontId="15" fillId="0" borderId="1" xfId="0" applyNumberFormat="1" applyFont="1" applyFill="1" applyBorder="1" applyAlignment="1">
      <alignment vertical="center" wrapText="1"/>
    </xf>
    <xf numFmtId="41" fontId="0" fillId="0" borderId="29" xfId="23" applyFont="1" applyFill="1" applyBorder="1" applyAlignment="1">
      <alignment vertical="center" wrapText="1"/>
    </xf>
    <xf numFmtId="41" fontId="0" fillId="0" borderId="27" xfId="23" applyFont="1" applyFill="1" applyBorder="1" applyAlignment="1">
      <alignment vertical="center" wrapText="1"/>
    </xf>
    <xf numFmtId="41" fontId="0" fillId="0" borderId="7" xfId="23" applyFont="1" applyFill="1" applyBorder="1" applyAlignment="1">
      <alignment vertical="center" wrapText="1"/>
    </xf>
    <xf numFmtId="41" fontId="0" fillId="0" borderId="5" xfId="23" applyFont="1" applyFill="1" applyBorder="1" applyAlignment="1">
      <alignment vertical="center" wrapText="1"/>
    </xf>
    <xf numFmtId="41" fontId="0" fillId="0" borderId="9" xfId="23" applyFont="1" applyFill="1" applyBorder="1" applyAlignment="1">
      <alignment vertical="center" wrapText="1"/>
    </xf>
    <xf numFmtId="41" fontId="6" fillId="0" borderId="7" xfId="23" applyFont="1" applyFill="1" applyBorder="1" applyAlignment="1">
      <alignment vertical="center" wrapText="1"/>
    </xf>
    <xf numFmtId="41" fontId="5" fillId="0" borderId="7" xfId="7" applyNumberFormat="1" applyFont="1" applyFill="1" applyBorder="1" applyAlignment="1">
      <alignment horizontal="left" vertical="center" wrapText="1"/>
    </xf>
    <xf numFmtId="41" fontId="11" fillId="0" borderId="7" xfId="0" applyNumberFormat="1" applyFont="1" applyFill="1" applyBorder="1" applyAlignment="1">
      <alignment vertical="center" wrapText="1"/>
    </xf>
    <xf numFmtId="41" fontId="0" fillId="0" borderId="7" xfId="0" applyNumberFormat="1" applyFill="1" applyBorder="1" applyAlignment="1">
      <alignment vertical="center" wrapText="1"/>
    </xf>
    <xf numFmtId="41" fontId="5" fillId="0" borderId="7" xfId="7" applyNumberFormat="1" applyFont="1" applyFill="1" applyBorder="1" applyAlignment="1">
      <alignment vertical="center" wrapText="1"/>
    </xf>
    <xf numFmtId="41" fontId="12" fillId="0" borderId="7" xfId="23" applyFont="1" applyFill="1" applyBorder="1">
      <alignment vertical="center"/>
    </xf>
    <xf numFmtId="0" fontId="0" fillId="0" borderId="5" xfId="0" applyFill="1" applyBorder="1">
      <alignment vertical="center"/>
    </xf>
    <xf numFmtId="41" fontId="0" fillId="0" borderId="28" xfId="23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4">
    <cellStyle name="백분율 2" xfId="18"/>
    <cellStyle name="쉼표 [0]" xfId="23" builtinId="6"/>
    <cellStyle name="쉼표 [0] 2" xfId="2"/>
    <cellStyle name="쉼표 [0] 2 2" xfId="20"/>
    <cellStyle name="쉼표 [0] 2 3" xfId="15"/>
    <cellStyle name="쉼표 [0] 3" xfId="3"/>
    <cellStyle name="쉼표 [0] 4" xfId="4"/>
    <cellStyle name="쉼표 [0] 4 2" xfId="19"/>
    <cellStyle name="쉼표 [0] 5" xfId="17"/>
    <cellStyle name="쉼표 [0] 5 2" xfId="25"/>
    <cellStyle name="쉼표 [0] 5 3" xfId="30"/>
    <cellStyle name="쉼표 [0] 5 4" xfId="33"/>
    <cellStyle name="쉼표 [0] 6" xfId="26"/>
    <cellStyle name="쉼표 [0] 7" xfId="24"/>
    <cellStyle name="쉼표 [0] 8" xfId="31"/>
    <cellStyle name="쉼표 [0] 9" xfId="29"/>
    <cellStyle name="표준" xfId="0" builtinId="0"/>
    <cellStyle name="표준 10" xfId="27"/>
    <cellStyle name="표준 13" xfId="32"/>
    <cellStyle name="표준 2" xfId="5"/>
    <cellStyle name="표준 2 2" xfId="6"/>
    <cellStyle name="표준 3" xfId="7"/>
    <cellStyle name="표준 3 2" xfId="8"/>
    <cellStyle name="표준 4" xfId="1"/>
    <cellStyle name="표준 4 2" xfId="9"/>
    <cellStyle name="표준 4 3" xfId="10"/>
    <cellStyle name="표준 5" xfId="16"/>
    <cellStyle name="표준 5 2" xfId="11"/>
    <cellStyle name="표준 6" xfId="21"/>
    <cellStyle name="표준 6 2" xfId="28"/>
    <cellStyle name="표준 7" xfId="12"/>
    <cellStyle name="표준_철도산업 표준통합분류체계_Ver2.1_20070312" xfId="13"/>
    <cellStyle name="하이퍼링크 2" xfId="14"/>
    <cellStyle name="하이퍼링크 3" xfId="22"/>
  </cellStyles>
  <dxfs count="0"/>
  <tableStyles count="0" defaultTableStyle="TableStyleMedium2" defaultPivotStyle="PivotStyleLight16"/>
  <colors>
    <mruColors>
      <color rgb="FFCCFFCC"/>
      <color rgb="FFCCCCFF"/>
      <color rgb="FF66FFFF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22" workbookViewId="0">
      <selection activeCell="M44" sqref="M44"/>
    </sheetView>
  </sheetViews>
  <sheetFormatPr defaultRowHeight="16.5"/>
  <cols>
    <col min="1" max="1" width="19.25" style="2" bestFit="1" customWidth="1"/>
    <col min="2" max="2" width="10.5" style="4" customWidth="1"/>
    <col min="3" max="3" width="13.25" style="3" bestFit="1" customWidth="1"/>
    <col min="4" max="5" width="12.625" style="3" bestFit="1" customWidth="1"/>
    <col min="6" max="6" width="10.125" style="3" bestFit="1" customWidth="1"/>
    <col min="7" max="7" width="13.375" style="4" bestFit="1" customWidth="1"/>
    <col min="8" max="8" width="13.25" style="4" bestFit="1" customWidth="1"/>
    <col min="9" max="9" width="9.25" style="4" bestFit="1" customWidth="1"/>
    <col min="10" max="10" width="9.875" style="4" bestFit="1" customWidth="1"/>
    <col min="11" max="16384" width="9" style="1"/>
  </cols>
  <sheetData>
    <row r="1" spans="1:10">
      <c r="A1" s="14" t="s">
        <v>91</v>
      </c>
      <c r="B1" s="15" t="s">
        <v>92</v>
      </c>
      <c r="C1" s="15" t="s">
        <v>28</v>
      </c>
      <c r="D1" s="15" t="s">
        <v>71</v>
      </c>
      <c r="E1" s="15" t="s">
        <v>72</v>
      </c>
      <c r="F1" s="15" t="s">
        <v>73</v>
      </c>
      <c r="G1" s="15" t="s">
        <v>93</v>
      </c>
      <c r="H1" s="15" t="s">
        <v>74</v>
      </c>
      <c r="I1" s="15" t="s">
        <v>27</v>
      </c>
      <c r="J1" s="15" t="s">
        <v>29</v>
      </c>
    </row>
    <row r="2" spans="1:10">
      <c r="A2" s="16" t="s">
        <v>94</v>
      </c>
      <c r="B2" s="18">
        <f t="shared" ref="B2:B41" si="0">SUM(C2:J2)</f>
        <v>362850</v>
      </c>
      <c r="C2" s="17">
        <f>'2019.07.16'!E2</f>
        <v>103003</v>
      </c>
      <c r="D2" s="17">
        <f>'2019.07.16'!E12</f>
        <v>135023</v>
      </c>
      <c r="E2" s="17">
        <f>'2019.07.16'!E40</f>
        <v>3429</v>
      </c>
      <c r="F2" s="17">
        <f>'2019.07.16'!E49</f>
        <v>34571</v>
      </c>
      <c r="G2" s="17">
        <f>'2019.07.16'!E60</f>
        <v>4941</v>
      </c>
      <c r="H2" s="17">
        <f>'2019.07.16'!E78</f>
        <v>39920</v>
      </c>
      <c r="I2" s="17">
        <f>'2019.07.16'!E98</f>
        <v>41380</v>
      </c>
      <c r="J2" s="17">
        <f>'2019.07.16'!E106</f>
        <v>583</v>
      </c>
    </row>
    <row r="3" spans="1:10">
      <c r="A3" s="12" t="s">
        <v>11</v>
      </c>
      <c r="B3" s="18">
        <f t="shared" si="0"/>
        <v>1643</v>
      </c>
      <c r="C3" s="13">
        <f>'2019.07.16'!$F$2</f>
        <v>400</v>
      </c>
      <c r="D3" s="13">
        <f>'2019.07.16'!$F$12</f>
        <v>27</v>
      </c>
      <c r="E3" s="13">
        <f>'2019.07.16'!$F$40</f>
        <v>166</v>
      </c>
      <c r="F3" s="13">
        <f>'2019.07.16'!$F$49</f>
        <v>996</v>
      </c>
      <c r="G3" s="13">
        <f>'2019.07.16'!$F$60</f>
        <v>9</v>
      </c>
      <c r="H3" s="13">
        <f>'2019.07.16'!$F$78</f>
        <v>4</v>
      </c>
      <c r="I3" s="13">
        <f>'2019.07.16'!$F$98</f>
        <v>41</v>
      </c>
      <c r="J3" s="13">
        <f>'2019.07.16'!$F$106</f>
        <v>0</v>
      </c>
    </row>
    <row r="4" spans="1:10">
      <c r="A4" s="12" t="s">
        <v>2</v>
      </c>
      <c r="B4" s="18">
        <f t="shared" si="0"/>
        <v>39999</v>
      </c>
      <c r="C4" s="13">
        <f>'2019.07.16'!$G$2</f>
        <v>7667</v>
      </c>
      <c r="D4" s="13">
        <f>'2019.07.16'!$G$12</f>
        <v>28821</v>
      </c>
      <c r="E4" s="13">
        <f>'2019.07.16'!$G$40</f>
        <v>81</v>
      </c>
      <c r="F4" s="13">
        <f>'2019.07.16'!$G$49</f>
        <v>2515</v>
      </c>
      <c r="G4" s="13">
        <f>'2019.07.16'!$G$60</f>
        <v>20</v>
      </c>
      <c r="H4" s="13">
        <f>'2019.07.16'!$G$78</f>
        <v>854</v>
      </c>
      <c r="I4" s="13">
        <f>'2019.07.16'!$G$98</f>
        <v>41</v>
      </c>
      <c r="J4" s="13">
        <f>'2019.07.16'!$G$106</f>
        <v>0</v>
      </c>
    </row>
    <row r="5" spans="1:10">
      <c r="A5" s="12" t="s">
        <v>0</v>
      </c>
      <c r="B5" s="18">
        <f t="shared" si="0"/>
        <v>63760</v>
      </c>
      <c r="C5" s="13">
        <f>'2019.07.16'!$H$2</f>
        <v>42289</v>
      </c>
      <c r="D5" s="13">
        <f>'2019.07.16'!$H$12</f>
        <v>16306</v>
      </c>
      <c r="E5" s="13">
        <f>'2019.07.16'!$H$40</f>
        <v>709</v>
      </c>
      <c r="F5" s="13">
        <f>'2019.07.16'!$H$49</f>
        <v>4279</v>
      </c>
      <c r="G5" s="13">
        <f>'2019.07.16'!$H$60</f>
        <v>1</v>
      </c>
      <c r="H5" s="13">
        <f>'2019.07.16'!$H$78</f>
        <v>123</v>
      </c>
      <c r="I5" s="13">
        <f>'2019.07.16'!$H$98</f>
        <v>53</v>
      </c>
      <c r="J5" s="13">
        <f>'2019.07.16'!$H$106</f>
        <v>0</v>
      </c>
    </row>
    <row r="6" spans="1:10">
      <c r="A6" s="12" t="s">
        <v>3</v>
      </c>
      <c r="B6" s="18">
        <f t="shared" si="0"/>
        <v>5256</v>
      </c>
      <c r="C6" s="13">
        <f>'2019.07.16'!$I$2</f>
        <v>1517</v>
      </c>
      <c r="D6" s="13">
        <f>'2019.07.16'!$I$12</f>
        <v>3021</v>
      </c>
      <c r="E6" s="13">
        <f>'2019.07.16'!$I$40</f>
        <v>61</v>
      </c>
      <c r="F6" s="13">
        <f>'2019.07.16'!$I$49</f>
        <v>494</v>
      </c>
      <c r="G6" s="13">
        <f>'2019.07.16'!$I$60</f>
        <v>0</v>
      </c>
      <c r="H6" s="13">
        <f>'2019.07.16'!$I$78</f>
        <v>161</v>
      </c>
      <c r="I6" s="13">
        <f>'2019.07.16'!$I$98</f>
        <v>2</v>
      </c>
      <c r="J6" s="13">
        <f>'2019.07.16'!$I$106</f>
        <v>0</v>
      </c>
    </row>
    <row r="7" spans="1:10">
      <c r="A7" s="12" t="s">
        <v>35</v>
      </c>
      <c r="B7" s="18">
        <f t="shared" si="0"/>
        <v>2772</v>
      </c>
      <c r="C7" s="13">
        <f>'2019.07.16'!$J$2</f>
        <v>2046</v>
      </c>
      <c r="D7" s="13">
        <f>'2019.07.16'!$J$12</f>
        <v>186</v>
      </c>
      <c r="E7" s="13">
        <f>'2019.07.16'!$J$40</f>
        <v>44</v>
      </c>
      <c r="F7" s="13">
        <f>'2019.07.16'!$J$49</f>
        <v>471</v>
      </c>
      <c r="G7" s="13">
        <f>'2019.07.16'!$J$60</f>
        <v>1</v>
      </c>
      <c r="H7" s="13">
        <f>'2019.07.16'!$J$78</f>
        <v>24</v>
      </c>
      <c r="I7" s="13">
        <f>'2019.07.16'!$J$98</f>
        <v>0</v>
      </c>
      <c r="J7" s="13">
        <f>'2019.07.16'!$J$106</f>
        <v>0</v>
      </c>
    </row>
    <row r="8" spans="1:10">
      <c r="A8" s="12" t="s">
        <v>12</v>
      </c>
      <c r="B8" s="18">
        <f t="shared" si="0"/>
        <v>4714</v>
      </c>
      <c r="C8" s="13">
        <f>'2019.07.16'!$K$2</f>
        <v>4228</v>
      </c>
      <c r="D8" s="13">
        <f>'2019.07.16'!$K$12</f>
        <v>2</v>
      </c>
      <c r="E8" s="13">
        <f>'2019.07.16'!$K$40</f>
        <v>196</v>
      </c>
      <c r="F8" s="13">
        <f>'2019.07.16'!$K$49</f>
        <v>288</v>
      </c>
      <c r="G8" s="13">
        <f>'2019.07.16'!$K$60</f>
        <v>0</v>
      </c>
      <c r="H8" s="13">
        <f>'2019.07.16'!$K$78</f>
        <v>0</v>
      </c>
      <c r="I8" s="13">
        <f>'2019.07.16'!$K$98</f>
        <v>0</v>
      </c>
      <c r="J8" s="13">
        <f>'2019.07.16'!$K$106</f>
        <v>0</v>
      </c>
    </row>
    <row r="9" spans="1:10">
      <c r="A9" s="12" t="s">
        <v>13</v>
      </c>
      <c r="B9" s="18">
        <f t="shared" si="0"/>
        <v>5860</v>
      </c>
      <c r="C9" s="13">
        <f>'2019.07.16'!$L$2</f>
        <v>4735</v>
      </c>
      <c r="D9" s="13">
        <f>'2019.07.16'!$L$12</f>
        <v>357</v>
      </c>
      <c r="E9" s="13">
        <f>'2019.07.16'!$L$40</f>
        <v>45</v>
      </c>
      <c r="F9" s="13">
        <f>'2019.07.16'!$L$49</f>
        <v>723</v>
      </c>
      <c r="G9" s="13">
        <f>'2019.07.16'!$L$60</f>
        <v>0</v>
      </c>
      <c r="H9" s="13">
        <f>'2019.07.16'!$L$78</f>
        <v>0</v>
      </c>
      <c r="I9" s="13">
        <f>'2019.07.16'!$L$98</f>
        <v>0</v>
      </c>
      <c r="J9" s="13">
        <f>'2019.07.16'!$L$106</f>
        <v>0</v>
      </c>
    </row>
    <row r="10" spans="1:10">
      <c r="A10" s="12" t="s">
        <v>5</v>
      </c>
      <c r="B10" s="18">
        <f t="shared" si="0"/>
        <v>1770</v>
      </c>
      <c r="C10" s="13">
        <f>'2019.07.16'!$M$2</f>
        <v>1084</v>
      </c>
      <c r="D10" s="13">
        <f>'2019.07.16'!$M$12</f>
        <v>153</v>
      </c>
      <c r="E10" s="13">
        <f>'2019.07.16'!$M$40</f>
        <v>51</v>
      </c>
      <c r="F10" s="13">
        <f>'2019.07.16'!$M$49</f>
        <v>473</v>
      </c>
      <c r="G10" s="13">
        <f>'2019.07.16'!$M$60</f>
        <v>0</v>
      </c>
      <c r="H10" s="13">
        <f>'2019.07.16'!$M$78</f>
        <v>9</v>
      </c>
      <c r="I10" s="13">
        <f>'2019.07.16'!$M$98</f>
        <v>0</v>
      </c>
      <c r="J10" s="13">
        <f>'2019.07.16'!$M$106</f>
        <v>0</v>
      </c>
    </row>
    <row r="11" spans="1:10">
      <c r="A11" s="12" t="s">
        <v>6</v>
      </c>
      <c r="B11" s="18">
        <f t="shared" si="0"/>
        <v>4400</v>
      </c>
      <c r="C11" s="13">
        <f>'2019.07.16'!$N$2</f>
        <v>1541</v>
      </c>
      <c r="D11" s="13">
        <f>'2019.07.16'!$N$12</f>
        <v>1958</v>
      </c>
      <c r="E11" s="13">
        <f>'2019.07.16'!$N$40</f>
        <v>87</v>
      </c>
      <c r="F11" s="13">
        <f>'2019.07.16'!$N$49</f>
        <v>808</v>
      </c>
      <c r="G11" s="13">
        <f>'2019.07.16'!$N$60</f>
        <v>0</v>
      </c>
      <c r="H11" s="13">
        <f>'2019.07.16'!$N$78</f>
        <v>5</v>
      </c>
      <c r="I11" s="13">
        <f>'2019.07.16'!$N$98</f>
        <v>1</v>
      </c>
      <c r="J11" s="13">
        <f>'2019.07.16'!$N$106</f>
        <v>0</v>
      </c>
    </row>
    <row r="12" spans="1:10">
      <c r="A12" s="12" t="s">
        <v>7</v>
      </c>
      <c r="B12" s="18">
        <f t="shared" si="0"/>
        <v>9952</v>
      </c>
      <c r="C12" s="13">
        <f>'2019.07.16'!$O$2</f>
        <v>6974</v>
      </c>
      <c r="D12" s="13">
        <f>'2019.07.16'!$O$12</f>
        <v>1885</v>
      </c>
      <c r="E12" s="13">
        <f>'2019.07.16'!$O$40</f>
        <v>70</v>
      </c>
      <c r="F12" s="13">
        <f>'2019.07.16'!$O$49</f>
        <v>994</v>
      </c>
      <c r="G12" s="13">
        <f>'2019.07.16'!$O$60</f>
        <v>1</v>
      </c>
      <c r="H12" s="13">
        <f>'2019.07.16'!$O$78</f>
        <v>28</v>
      </c>
      <c r="I12" s="13">
        <f>'2019.07.16'!$O$98</f>
        <v>0</v>
      </c>
      <c r="J12" s="13">
        <f>'2019.07.16'!$O$106</f>
        <v>0</v>
      </c>
    </row>
    <row r="13" spans="1:10">
      <c r="A13" s="12" t="s">
        <v>14</v>
      </c>
      <c r="B13" s="18">
        <f t="shared" si="0"/>
        <v>4400</v>
      </c>
      <c r="C13" s="13">
        <f>'2019.07.16'!$P$2</f>
        <v>3234</v>
      </c>
      <c r="D13" s="13">
        <f>'2019.07.16'!$P$12</f>
        <v>418</v>
      </c>
      <c r="E13" s="13">
        <f>'2019.07.16'!$P$40</f>
        <v>186</v>
      </c>
      <c r="F13" s="13">
        <f>'2019.07.16'!$P$49</f>
        <v>562</v>
      </c>
      <c r="G13" s="13">
        <f>'2019.07.16'!$P$60</f>
        <v>0</v>
      </c>
      <c r="H13" s="13">
        <f>'2019.07.16'!$P$78</f>
        <v>0</v>
      </c>
      <c r="I13" s="13">
        <f>'2019.07.16'!$P$98</f>
        <v>0</v>
      </c>
      <c r="J13" s="13">
        <f>'2019.07.16'!$P$106</f>
        <v>0</v>
      </c>
    </row>
    <row r="14" spans="1:10">
      <c r="A14" s="12" t="s">
        <v>1</v>
      </c>
      <c r="B14" s="18">
        <f t="shared" si="0"/>
        <v>2842</v>
      </c>
      <c r="C14" s="13">
        <f>'2019.07.16'!$Q$2</f>
        <v>2287</v>
      </c>
      <c r="D14" s="13">
        <f>'2019.07.16'!$Q$12</f>
        <v>3</v>
      </c>
      <c r="E14" s="13">
        <f>'2019.07.16'!$Q$40</f>
        <v>176</v>
      </c>
      <c r="F14" s="13">
        <f>'2019.07.16'!$Q$49</f>
        <v>375</v>
      </c>
      <c r="G14" s="13">
        <f>'2019.07.16'!$Q$60</f>
        <v>1</v>
      </c>
      <c r="H14" s="13">
        <f>'2019.07.16'!$Q$78</f>
        <v>0</v>
      </c>
      <c r="I14" s="13">
        <f>'2019.07.16'!$Q$98</f>
        <v>0</v>
      </c>
      <c r="J14" s="13">
        <f>'2019.07.16'!$Q$106</f>
        <v>0</v>
      </c>
    </row>
    <row r="15" spans="1:10">
      <c r="A15" s="12" t="s">
        <v>95</v>
      </c>
      <c r="B15" s="18">
        <f t="shared" si="0"/>
        <v>20741</v>
      </c>
      <c r="C15" s="13">
        <f>'2019.07.16'!$R$2</f>
        <v>20129</v>
      </c>
      <c r="D15" s="13">
        <f>'2019.07.16'!$R$12</f>
        <v>317</v>
      </c>
      <c r="E15" s="13">
        <f>'2019.07.16'!$R$40</f>
        <v>95</v>
      </c>
      <c r="F15" s="13">
        <f>'2019.07.16'!$R$49</f>
        <v>200</v>
      </c>
      <c r="G15" s="13">
        <f>'2019.07.16'!$R$60</f>
        <v>0</v>
      </c>
      <c r="H15" s="13">
        <f>'2019.07.16'!$R$78</f>
        <v>0</v>
      </c>
      <c r="I15" s="13">
        <f>'2019.07.16'!$R$98</f>
        <v>0</v>
      </c>
      <c r="J15" s="13">
        <f>'2019.07.16'!$R$106</f>
        <v>0</v>
      </c>
    </row>
    <row r="16" spans="1:10">
      <c r="A16" s="12" t="s">
        <v>15</v>
      </c>
      <c r="B16" s="18">
        <f t="shared" si="0"/>
        <v>75</v>
      </c>
      <c r="C16" s="13">
        <f>'2019.07.16'!$S$2</f>
        <v>27</v>
      </c>
      <c r="D16" s="13">
        <f>'2019.07.16'!$S$12</f>
        <v>0</v>
      </c>
      <c r="E16" s="13">
        <f>'2019.07.16'!$S$40</f>
        <v>18</v>
      </c>
      <c r="F16" s="13">
        <f>'2019.07.16'!$S$49</f>
        <v>29</v>
      </c>
      <c r="G16" s="13">
        <f>'2019.07.16'!$S$60</f>
        <v>1</v>
      </c>
      <c r="H16" s="13">
        <f>'2019.07.16'!$S$78</f>
        <v>0</v>
      </c>
      <c r="I16" s="13">
        <f>'2019.07.16'!$S$98</f>
        <v>0</v>
      </c>
      <c r="J16" s="13">
        <f>'2019.07.16'!$S$106</f>
        <v>0</v>
      </c>
    </row>
    <row r="17" spans="1:10">
      <c r="A17" s="12" t="s">
        <v>16</v>
      </c>
      <c r="B17" s="18">
        <f t="shared" si="0"/>
        <v>670</v>
      </c>
      <c r="C17" s="13">
        <f>'2019.07.16'!$T$2</f>
        <v>644</v>
      </c>
      <c r="D17" s="13">
        <f>'2019.07.16'!$T$12</f>
        <v>1</v>
      </c>
      <c r="E17" s="13">
        <f>'2019.07.16'!$T$40</f>
        <v>21</v>
      </c>
      <c r="F17" s="13">
        <f>'2019.07.16'!$T$49</f>
        <v>3</v>
      </c>
      <c r="G17" s="13">
        <f>'2019.07.16'!$T$60</f>
        <v>1</v>
      </c>
      <c r="H17" s="13">
        <f>'2019.07.16'!$T$78</f>
        <v>0</v>
      </c>
      <c r="I17" s="13">
        <f>'2019.07.16'!$T$98</f>
        <v>0</v>
      </c>
      <c r="J17" s="13">
        <f>'2019.07.16'!$T$106</f>
        <v>0</v>
      </c>
    </row>
    <row r="18" spans="1:10">
      <c r="A18" s="12" t="s">
        <v>43</v>
      </c>
      <c r="B18" s="18">
        <f t="shared" si="0"/>
        <v>36</v>
      </c>
      <c r="C18" s="13">
        <f>'2019.07.16'!$U$2</f>
        <v>16</v>
      </c>
      <c r="D18" s="13">
        <f>'2019.07.16'!$U$12</f>
        <v>8</v>
      </c>
      <c r="E18" s="13">
        <f>'2019.07.16'!$U$40</f>
        <v>1</v>
      </c>
      <c r="F18" s="13">
        <f>'2019.07.16'!$U$49</f>
        <v>11</v>
      </c>
      <c r="G18" s="13">
        <f>'2019.07.16'!$U$60</f>
        <v>0</v>
      </c>
      <c r="H18" s="13">
        <f>'2019.07.16'!$U$78</f>
        <v>0</v>
      </c>
      <c r="I18" s="13">
        <f>'2019.07.16'!$U$98</f>
        <v>0</v>
      </c>
      <c r="J18" s="13">
        <f>'2019.07.16'!$U$106</f>
        <v>0</v>
      </c>
    </row>
    <row r="19" spans="1:10">
      <c r="A19" s="12" t="s">
        <v>44</v>
      </c>
      <c r="B19" s="18">
        <f t="shared" si="0"/>
        <v>280</v>
      </c>
      <c r="C19" s="13">
        <f>'2019.07.16'!$V$2</f>
        <v>199</v>
      </c>
      <c r="D19" s="13">
        <f>'2019.07.16'!$V$12</f>
        <v>7</v>
      </c>
      <c r="E19" s="13">
        <f>'2019.07.16'!$V$40</f>
        <v>13</v>
      </c>
      <c r="F19" s="13">
        <f>'2019.07.16'!$V$49</f>
        <v>61</v>
      </c>
      <c r="G19" s="13">
        <f>'2019.07.16'!$V$60</f>
        <v>0</v>
      </c>
      <c r="H19" s="13">
        <f>'2019.07.16'!$V$78</f>
        <v>0</v>
      </c>
      <c r="I19" s="13">
        <f>'2019.07.16'!$V$98</f>
        <v>0</v>
      </c>
      <c r="J19" s="13">
        <f>'2019.07.16'!$V$106</f>
        <v>0</v>
      </c>
    </row>
    <row r="20" spans="1:10">
      <c r="A20" s="12" t="s">
        <v>45</v>
      </c>
      <c r="B20" s="18">
        <f t="shared" si="0"/>
        <v>27</v>
      </c>
      <c r="C20" s="13">
        <f>'2019.07.16'!$W$2</f>
        <v>7</v>
      </c>
      <c r="D20" s="13">
        <f>'2019.07.16'!$W$12</f>
        <v>0</v>
      </c>
      <c r="E20" s="13">
        <f>'2019.07.16'!$W$40</f>
        <v>1</v>
      </c>
      <c r="F20" s="13">
        <f>'2019.07.16'!$W$49</f>
        <v>19</v>
      </c>
      <c r="G20" s="13">
        <f>'2019.07.16'!$W$60</f>
        <v>0</v>
      </c>
      <c r="H20" s="13">
        <f>'2019.07.16'!$W$78</f>
        <v>0</v>
      </c>
      <c r="I20" s="13">
        <f>'2019.07.16'!$W$98</f>
        <v>0</v>
      </c>
      <c r="J20" s="13">
        <f>'2019.07.16'!$W$106</f>
        <v>0</v>
      </c>
    </row>
    <row r="21" spans="1:10">
      <c r="A21" s="12" t="s">
        <v>50</v>
      </c>
      <c r="B21" s="18">
        <f t="shared" si="0"/>
        <v>247</v>
      </c>
      <c r="C21" s="13">
        <f>'2019.07.16'!$X$2</f>
        <v>171</v>
      </c>
      <c r="D21" s="13">
        <f>'2019.07.16'!$X$12</f>
        <v>0</v>
      </c>
      <c r="E21" s="13">
        <f>'2019.07.16'!$X$40</f>
        <v>11</v>
      </c>
      <c r="F21" s="13">
        <f>'2019.07.16'!$X$49</f>
        <v>65</v>
      </c>
      <c r="G21" s="13">
        <f>'2019.07.16'!$X$60</f>
        <v>0</v>
      </c>
      <c r="H21" s="13">
        <f>'2019.07.16'!$X$78</f>
        <v>0</v>
      </c>
      <c r="I21" s="13">
        <f>'2019.07.16'!$X$98</f>
        <v>0</v>
      </c>
      <c r="J21" s="13">
        <f>'2019.07.16'!$X$106</f>
        <v>0</v>
      </c>
    </row>
    <row r="22" spans="1:10">
      <c r="A22" s="12" t="s">
        <v>51</v>
      </c>
      <c r="B22" s="18">
        <f t="shared" si="0"/>
        <v>40</v>
      </c>
      <c r="C22" s="13">
        <f>'2019.07.16'!$Y$2</f>
        <v>2</v>
      </c>
      <c r="D22" s="13">
        <f>'2019.07.16'!$Y$12</f>
        <v>2</v>
      </c>
      <c r="E22" s="13">
        <f>'2019.07.16'!$Y$40</f>
        <v>16</v>
      </c>
      <c r="F22" s="13">
        <f>'2019.07.16'!$Y$49</f>
        <v>20</v>
      </c>
      <c r="G22" s="13">
        <f>'2019.07.16'!$Y$60</f>
        <v>0</v>
      </c>
      <c r="H22" s="13">
        <f>'2019.07.16'!$Y$78</f>
        <v>0</v>
      </c>
      <c r="I22" s="13">
        <f>'2019.07.16'!$Y$98</f>
        <v>0</v>
      </c>
      <c r="J22" s="13">
        <f>'2019.07.16'!$Y$106</f>
        <v>0</v>
      </c>
    </row>
    <row r="23" spans="1:10">
      <c r="A23" s="12" t="s">
        <v>52</v>
      </c>
      <c r="B23" s="18">
        <f t="shared" si="0"/>
        <v>0</v>
      </c>
      <c r="C23" s="13">
        <f>'2019.07.16'!$Z$2</f>
        <v>0</v>
      </c>
      <c r="D23" s="13">
        <f>'2019.07.16'!$Z$12</f>
        <v>0</v>
      </c>
      <c r="E23" s="13">
        <f>'2019.07.16'!$Z$40</f>
        <v>0</v>
      </c>
      <c r="F23" s="13">
        <f>'2019.07.16'!$Z$49</f>
        <v>0</v>
      </c>
      <c r="G23" s="13">
        <f>'2019.07.16'!$Z$60</f>
        <v>0</v>
      </c>
      <c r="H23" s="13">
        <f>'2019.07.16'!$Z$78</f>
        <v>0</v>
      </c>
      <c r="I23" s="13">
        <f>'2019.07.16'!$Z$98</f>
        <v>0</v>
      </c>
      <c r="J23" s="13">
        <f>'2019.07.16'!$Z$106</f>
        <v>0</v>
      </c>
    </row>
    <row r="24" spans="1:10">
      <c r="A24" s="12" t="s">
        <v>8</v>
      </c>
      <c r="B24" s="18">
        <f t="shared" si="0"/>
        <v>1550</v>
      </c>
      <c r="C24" s="13">
        <f>'2019.07.16'!$AA$2</f>
        <v>23</v>
      </c>
      <c r="D24" s="13">
        <f>'2019.07.16'!$AA$12</f>
        <v>688</v>
      </c>
      <c r="E24" s="13">
        <f>'2019.07.16'!$AA$40</f>
        <v>682</v>
      </c>
      <c r="F24" s="13">
        <f>'2019.07.16'!$AA$49</f>
        <v>127</v>
      </c>
      <c r="G24" s="13">
        <f>'2019.07.16'!$AA$60</f>
        <v>0</v>
      </c>
      <c r="H24" s="13">
        <f>'2019.07.16'!$AA$78</f>
        <v>0</v>
      </c>
      <c r="I24" s="13">
        <f>'2019.07.16'!$AA$98</f>
        <v>30</v>
      </c>
      <c r="J24" s="13">
        <f>'2019.07.16'!$AA$106</f>
        <v>0</v>
      </c>
    </row>
    <row r="25" spans="1:10">
      <c r="A25" s="12" t="s">
        <v>17</v>
      </c>
      <c r="B25" s="18">
        <f t="shared" si="0"/>
        <v>13274</v>
      </c>
      <c r="C25" s="13">
        <f>'2019.07.16'!$AB$2</f>
        <v>0</v>
      </c>
      <c r="D25" s="13">
        <f>'2019.07.16'!$AB$12</f>
        <v>13123</v>
      </c>
      <c r="E25" s="13">
        <f>'2019.07.16'!$AB$40</f>
        <v>0</v>
      </c>
      <c r="F25" s="13">
        <f>'2019.07.16'!$AB$49</f>
        <v>144</v>
      </c>
      <c r="G25" s="13">
        <f>'2019.07.16'!$AB$60</f>
        <v>0</v>
      </c>
      <c r="H25" s="13">
        <f>'2019.07.16'!$AB$78</f>
        <v>7</v>
      </c>
      <c r="I25" s="13">
        <f>'2019.07.16'!$AB$98</f>
        <v>0</v>
      </c>
      <c r="J25" s="13">
        <f>'2019.07.16'!$AB$106</f>
        <v>0</v>
      </c>
    </row>
    <row r="26" spans="1:10">
      <c r="A26" s="12" t="s">
        <v>18</v>
      </c>
      <c r="B26" s="18">
        <f t="shared" si="0"/>
        <v>14945</v>
      </c>
      <c r="C26" s="13">
        <f>'2019.07.16'!$AC$2</f>
        <v>7</v>
      </c>
      <c r="D26" s="13">
        <f>'2019.07.16'!$AC$12</f>
        <v>11178</v>
      </c>
      <c r="E26" s="13">
        <f>'2019.07.16'!$AC$40</f>
        <v>65</v>
      </c>
      <c r="F26" s="13">
        <f>'2019.07.16'!$AC$49</f>
        <v>5</v>
      </c>
      <c r="G26" s="13">
        <f>'2019.07.16'!$AC$60</f>
        <v>1</v>
      </c>
      <c r="H26" s="13">
        <f>'2019.07.16'!$AC$78</f>
        <v>503</v>
      </c>
      <c r="I26" s="13">
        <f>'2019.07.16'!$AC$98</f>
        <v>2603</v>
      </c>
      <c r="J26" s="13">
        <f>'2019.07.16'!$AC$106</f>
        <v>583</v>
      </c>
    </row>
    <row r="27" spans="1:10">
      <c r="A27" s="12" t="s">
        <v>19</v>
      </c>
      <c r="B27" s="18">
        <f t="shared" si="0"/>
        <v>4386</v>
      </c>
      <c r="C27" s="13">
        <f>'2019.07.16'!$AD$2</f>
        <v>0</v>
      </c>
      <c r="D27" s="13">
        <f>'2019.07.16'!$AD$12</f>
        <v>0</v>
      </c>
      <c r="E27" s="13">
        <f>'2019.07.16'!$AD$40</f>
        <v>0</v>
      </c>
      <c r="F27" s="13">
        <f>'2019.07.16'!$AD$49</f>
        <v>0</v>
      </c>
      <c r="G27" s="13">
        <f>'2019.07.16'!$AD$60</f>
        <v>0</v>
      </c>
      <c r="H27" s="13">
        <f>'2019.07.16'!$AD$78</f>
        <v>4386</v>
      </c>
      <c r="I27" s="13">
        <f>'2019.07.16'!$AD$98</f>
        <v>0</v>
      </c>
      <c r="J27" s="13">
        <f>'2019.07.16'!$AD$106</f>
        <v>0</v>
      </c>
    </row>
    <row r="28" spans="1:10">
      <c r="A28" s="12" t="s">
        <v>20</v>
      </c>
      <c r="B28" s="18">
        <f t="shared" si="0"/>
        <v>484</v>
      </c>
      <c r="C28" s="13">
        <f>'2019.07.16'!$AE$2</f>
        <v>0</v>
      </c>
      <c r="D28" s="13">
        <f>'2019.07.16'!$AE$12</f>
        <v>1</v>
      </c>
      <c r="E28" s="13">
        <f>'2019.07.16'!$AE$40</f>
        <v>0</v>
      </c>
      <c r="F28" s="13">
        <f>'2019.07.16'!$AE$49</f>
        <v>1</v>
      </c>
      <c r="G28" s="13">
        <f>'2019.07.16'!$AE$60</f>
        <v>0</v>
      </c>
      <c r="H28" s="13">
        <f>'2019.07.16'!$AE$78</f>
        <v>482</v>
      </c>
      <c r="I28" s="13">
        <f>'2019.07.16'!$AE$98</f>
        <v>0</v>
      </c>
      <c r="J28" s="13">
        <f>'2019.07.16'!$AE$106</f>
        <v>0</v>
      </c>
    </row>
    <row r="29" spans="1:10">
      <c r="A29" s="12" t="s">
        <v>96</v>
      </c>
      <c r="B29" s="18">
        <f t="shared" si="0"/>
        <v>4893</v>
      </c>
      <c r="C29" s="13">
        <f>'2019.07.16'!$AF$2</f>
        <v>0</v>
      </c>
      <c r="D29" s="13">
        <f>'2019.07.16'!$AF$12</f>
        <v>0</v>
      </c>
      <c r="E29" s="13">
        <f>'2019.07.16'!$AF$40</f>
        <v>0</v>
      </c>
      <c r="F29" s="13">
        <f>'2019.07.16'!$AF$49</f>
        <v>1</v>
      </c>
      <c r="G29" s="13">
        <f>'2019.07.16'!$AF$60</f>
        <v>0</v>
      </c>
      <c r="H29" s="13">
        <f>'2019.07.16'!$AF$78</f>
        <v>4892</v>
      </c>
      <c r="I29" s="13">
        <f>'2019.07.16'!$AF$98</f>
        <v>0</v>
      </c>
      <c r="J29" s="13">
        <f>'2019.07.16'!$AF$106</f>
        <v>0</v>
      </c>
    </row>
    <row r="30" spans="1:10">
      <c r="A30" s="12" t="s">
        <v>30</v>
      </c>
      <c r="B30" s="18">
        <f t="shared" si="0"/>
        <v>348</v>
      </c>
      <c r="C30" s="13">
        <f>'2019.07.16'!$AG$2</f>
        <v>0</v>
      </c>
      <c r="D30" s="13">
        <f>'2019.07.16'!$AG$12</f>
        <v>0</v>
      </c>
      <c r="E30" s="13">
        <f>'2019.07.16'!$AG$40</f>
        <v>0</v>
      </c>
      <c r="F30" s="13">
        <f>'2019.07.16'!$AG$49</f>
        <v>0</v>
      </c>
      <c r="G30" s="13">
        <f>'2019.07.16'!$AG$60</f>
        <v>0</v>
      </c>
      <c r="H30" s="13">
        <f>'2019.07.16'!$AG$78</f>
        <v>348</v>
      </c>
      <c r="I30" s="13">
        <f>'2019.07.16'!$AG$98</f>
        <v>0</v>
      </c>
      <c r="J30" s="13">
        <f>'2019.07.16'!$AG$106</f>
        <v>0</v>
      </c>
    </row>
    <row r="31" spans="1:10">
      <c r="A31" s="12" t="s">
        <v>21</v>
      </c>
      <c r="B31" s="18">
        <f t="shared" si="0"/>
        <v>2374</v>
      </c>
      <c r="C31" s="13">
        <f>'2019.07.16'!$AH$2</f>
        <v>0</v>
      </c>
      <c r="D31" s="13">
        <f>'2019.07.16'!$AH$12</f>
        <v>1</v>
      </c>
      <c r="E31" s="13">
        <f>'2019.07.16'!$AH$40</f>
        <v>0</v>
      </c>
      <c r="F31" s="13">
        <f>'2019.07.16'!$AH$49</f>
        <v>2258</v>
      </c>
      <c r="G31" s="13">
        <f>'2019.07.16'!$AH$60</f>
        <v>0</v>
      </c>
      <c r="H31" s="13">
        <f>'2019.07.16'!$AH$78</f>
        <v>115</v>
      </c>
      <c r="I31" s="13">
        <f>'2019.07.16'!$AH$98</f>
        <v>0</v>
      </c>
      <c r="J31" s="13">
        <f>'2019.07.16'!$AH$106</f>
        <v>0</v>
      </c>
    </row>
    <row r="32" spans="1:10">
      <c r="A32" s="12" t="s">
        <v>97</v>
      </c>
      <c r="B32" s="18">
        <f t="shared" si="0"/>
        <v>7702</v>
      </c>
      <c r="C32" s="13">
        <f>'2019.07.16'!$AI$2</f>
        <v>0</v>
      </c>
      <c r="D32" s="13">
        <f>'2019.07.16'!$AI$12</f>
        <v>3</v>
      </c>
      <c r="E32" s="13">
        <f>'2019.07.16'!$AI$40</f>
        <v>0</v>
      </c>
      <c r="F32" s="13">
        <f>'2019.07.16'!$AI$49</f>
        <v>6571</v>
      </c>
      <c r="G32" s="13">
        <f>'2019.07.16'!$AI$60</f>
        <v>0</v>
      </c>
      <c r="H32" s="13">
        <f>'2019.07.16'!$AI$78</f>
        <v>1128</v>
      </c>
      <c r="I32" s="13">
        <f>'2019.07.16'!$AI$98</f>
        <v>0</v>
      </c>
      <c r="J32" s="13">
        <f>'2019.07.16'!$AI$106</f>
        <v>0</v>
      </c>
    </row>
    <row r="33" spans="1:10">
      <c r="A33" s="12" t="s">
        <v>22</v>
      </c>
      <c r="B33" s="18">
        <f t="shared" si="0"/>
        <v>101</v>
      </c>
      <c r="C33" s="13">
        <f>'2019.07.16'!$AJ$2</f>
        <v>0</v>
      </c>
      <c r="D33" s="13">
        <f>'2019.07.16'!$AJ$12</f>
        <v>101</v>
      </c>
      <c r="E33" s="13">
        <f>'2019.07.16'!$AJ$40</f>
        <v>0</v>
      </c>
      <c r="F33" s="13">
        <f>'2019.07.16'!$AJ$49</f>
        <v>0</v>
      </c>
      <c r="G33" s="13">
        <f>'2019.07.16'!$AJ$60</f>
        <v>0</v>
      </c>
      <c r="H33" s="13">
        <f>'2019.07.16'!$AJ$78</f>
        <v>0</v>
      </c>
      <c r="I33" s="13">
        <f>'2019.07.16'!$AJ$98</f>
        <v>0</v>
      </c>
      <c r="J33" s="13">
        <f>'2019.07.16'!$AJ$106</f>
        <v>0</v>
      </c>
    </row>
    <row r="34" spans="1:10">
      <c r="A34" s="12" t="s">
        <v>23</v>
      </c>
      <c r="B34" s="18">
        <f t="shared" si="0"/>
        <v>94</v>
      </c>
      <c r="C34" s="13">
        <f>'2019.07.16'!$AK$2</f>
        <v>0</v>
      </c>
      <c r="D34" s="13">
        <f>'2019.07.16'!$AK$12</f>
        <v>0</v>
      </c>
      <c r="E34" s="13">
        <f>'2019.07.16'!$AK$40</f>
        <v>94</v>
      </c>
      <c r="F34" s="13">
        <f>'2019.07.16'!$AK$49</f>
        <v>0</v>
      </c>
      <c r="G34" s="13">
        <f>'2019.07.16'!$AK$60</f>
        <v>0</v>
      </c>
      <c r="H34" s="13">
        <f>'2019.07.16'!$AK$78</f>
        <v>0</v>
      </c>
      <c r="I34" s="13">
        <f>'2019.07.16'!$AK$98</f>
        <v>0</v>
      </c>
      <c r="J34" s="13">
        <f>'2019.07.16'!$AK$106</f>
        <v>0</v>
      </c>
    </row>
    <row r="35" spans="1:10">
      <c r="A35" s="12" t="s">
        <v>24</v>
      </c>
      <c r="B35" s="18">
        <f t="shared" si="0"/>
        <v>4470</v>
      </c>
      <c r="C35" s="13">
        <f>'2019.07.16'!$AL$2</f>
        <v>0</v>
      </c>
      <c r="D35" s="13">
        <f>'2019.07.16'!$AL$12</f>
        <v>842</v>
      </c>
      <c r="E35" s="13">
        <f>'2019.07.16'!$AL$40</f>
        <v>0</v>
      </c>
      <c r="F35" s="13">
        <f>'2019.07.16'!$AL$49</f>
        <v>4</v>
      </c>
      <c r="G35" s="13">
        <f>'2019.07.16'!$AL$60</f>
        <v>0</v>
      </c>
      <c r="H35" s="13">
        <f>'2019.07.16'!$AL$78</f>
        <v>3624</v>
      </c>
      <c r="I35" s="13">
        <f>'2019.07.16'!$AL$98</f>
        <v>0</v>
      </c>
      <c r="J35" s="13">
        <f>'2019.07.16'!$AL$106</f>
        <v>0</v>
      </c>
    </row>
    <row r="36" spans="1:10">
      <c r="A36" s="12" t="s">
        <v>36</v>
      </c>
      <c r="B36" s="18">
        <f t="shared" si="0"/>
        <v>827</v>
      </c>
      <c r="C36" s="13">
        <f>'2019.07.16'!$AM$2</f>
        <v>0</v>
      </c>
      <c r="D36" s="13">
        <f>'2019.07.16'!$AM$12</f>
        <v>0</v>
      </c>
      <c r="E36" s="13">
        <f>'2019.07.16'!$AM$40</f>
        <v>0</v>
      </c>
      <c r="F36" s="13">
        <f>'2019.07.16'!$AM$49</f>
        <v>0</v>
      </c>
      <c r="G36" s="13">
        <f>'2019.07.16'!$AM$60</f>
        <v>0</v>
      </c>
      <c r="H36" s="13">
        <f>'2019.07.16'!$AM$78</f>
        <v>827</v>
      </c>
      <c r="I36" s="13">
        <f>'2019.07.16'!$AM$98</f>
        <v>0</v>
      </c>
      <c r="J36" s="13">
        <f>'2019.07.16'!$AM$106</f>
        <v>0</v>
      </c>
    </row>
    <row r="37" spans="1:10">
      <c r="A37" s="12" t="s">
        <v>37</v>
      </c>
      <c r="B37" s="18">
        <f t="shared" si="0"/>
        <v>2503</v>
      </c>
      <c r="C37" s="13">
        <f>'2019.07.16'!$AN$2</f>
        <v>0</v>
      </c>
      <c r="D37" s="13">
        <f>'2019.07.16'!$AN$12</f>
        <v>0</v>
      </c>
      <c r="E37" s="13">
        <f>'2019.07.16'!$AN$40</f>
        <v>0</v>
      </c>
      <c r="F37" s="13">
        <f>'2019.07.16'!$AN$49</f>
        <v>0</v>
      </c>
      <c r="G37" s="13">
        <f>'2019.07.16'!$AN$60</f>
        <v>0</v>
      </c>
      <c r="H37" s="13">
        <f>'2019.07.16'!$AN$78</f>
        <v>2503</v>
      </c>
      <c r="I37" s="13">
        <f>'2019.07.16'!$AN$98</f>
        <v>0</v>
      </c>
      <c r="J37" s="13">
        <f>'2019.07.16'!$AN$106</f>
        <v>0</v>
      </c>
    </row>
    <row r="38" spans="1:10">
      <c r="A38" s="12" t="s">
        <v>38</v>
      </c>
      <c r="B38" s="18">
        <f t="shared" si="0"/>
        <v>639</v>
      </c>
      <c r="C38" s="13">
        <f>'2019.07.16'!$AO$2</f>
        <v>0</v>
      </c>
      <c r="D38" s="13">
        <f>'2019.07.16'!$AO$12</f>
        <v>639</v>
      </c>
      <c r="E38" s="13">
        <f>'2019.07.16'!$AO$40</f>
        <v>0</v>
      </c>
      <c r="F38" s="13">
        <f>'2019.07.16'!$AO$49</f>
        <v>0</v>
      </c>
      <c r="G38" s="13">
        <f>'2019.07.16'!$AO$60</f>
        <v>0</v>
      </c>
      <c r="H38" s="13">
        <f>'2019.07.16'!$AO$78</f>
        <v>0</v>
      </c>
      <c r="I38" s="13">
        <f>'2019.07.16'!$AO$98</f>
        <v>0</v>
      </c>
      <c r="J38" s="13">
        <f>'2019.07.16'!$AO$106</f>
        <v>0</v>
      </c>
    </row>
    <row r="39" spans="1:10">
      <c r="A39" s="12" t="s">
        <v>39</v>
      </c>
      <c r="B39" s="18">
        <f t="shared" si="0"/>
        <v>138</v>
      </c>
      <c r="C39" s="13">
        <f>'2019.07.16'!$AP$2</f>
        <v>0</v>
      </c>
      <c r="D39" s="13">
        <f>'2019.07.16'!$AP$12</f>
        <v>0</v>
      </c>
      <c r="E39" s="13">
        <f>'2019.07.16'!$AP$40</f>
        <v>0</v>
      </c>
      <c r="F39" s="13">
        <f>'2019.07.16'!$AP$49</f>
        <v>0</v>
      </c>
      <c r="G39" s="13">
        <f>'2019.07.16'!$AP$60</f>
        <v>138</v>
      </c>
      <c r="H39" s="13">
        <f>'2019.07.16'!$AP$78</f>
        <v>0</v>
      </c>
      <c r="I39" s="13">
        <f>'2019.07.16'!$AP$98</f>
        <v>0</v>
      </c>
      <c r="J39" s="13">
        <f>'2019.07.16'!$AP$106</f>
        <v>0</v>
      </c>
    </row>
    <row r="40" spans="1:10">
      <c r="A40" s="12" t="s">
        <v>98</v>
      </c>
      <c r="B40" s="18">
        <f t="shared" si="0"/>
        <v>60</v>
      </c>
      <c r="C40" s="13">
        <f>'2019.07.16'!$AQ$2</f>
        <v>0</v>
      </c>
      <c r="D40" s="13">
        <f>'2019.07.16'!$AQ$12</f>
        <v>0</v>
      </c>
      <c r="E40" s="13">
        <f>'2019.07.16'!$AQ$40</f>
        <v>0</v>
      </c>
      <c r="F40" s="13">
        <f>'2019.07.16'!$AQ$49</f>
        <v>60</v>
      </c>
      <c r="G40" s="13">
        <f>'2019.07.16'!$AQ$60</f>
        <v>0</v>
      </c>
      <c r="H40" s="13">
        <f>'2019.07.16'!$AQ$78</f>
        <v>0</v>
      </c>
      <c r="I40" s="13">
        <f>'2019.07.16'!$AQ$98</f>
        <v>0</v>
      </c>
      <c r="J40" s="13">
        <f>'2019.07.16'!$AQ$106</f>
        <v>0</v>
      </c>
    </row>
    <row r="41" spans="1:10">
      <c r="A41" s="12" t="s">
        <v>9</v>
      </c>
      <c r="B41" s="18">
        <f t="shared" si="0"/>
        <v>134578</v>
      </c>
      <c r="C41" s="13">
        <f>'2019.07.16'!$AR$2</f>
        <v>3776</v>
      </c>
      <c r="D41" s="13">
        <f>'2019.07.16'!$AR$12</f>
        <v>54975</v>
      </c>
      <c r="E41" s="13">
        <f>'2019.07.16'!$AR$40</f>
        <v>540</v>
      </c>
      <c r="F41" s="13">
        <f>'2019.07.16'!$AR$49</f>
        <v>12014</v>
      </c>
      <c r="G41" s="13">
        <f>'2019.07.16'!$AR$60</f>
        <v>4767</v>
      </c>
      <c r="H41" s="13">
        <f>'2019.07.16'!$AR$78</f>
        <v>19897</v>
      </c>
      <c r="I41" s="13">
        <f>'2019.07.16'!$AR$98</f>
        <v>38609</v>
      </c>
      <c r="J41" s="13">
        <f>'2019.07.16'!$AR$106</f>
        <v>0</v>
      </c>
    </row>
    <row r="54" spans="1:10">
      <c r="G54" s="3"/>
      <c r="H54" s="3"/>
      <c r="I54" s="3"/>
      <c r="J54" s="3"/>
    </row>
    <row r="58" spans="1:10">
      <c r="A58" s="4"/>
    </row>
    <row r="59" spans="1:10">
      <c r="A59" s="3"/>
    </row>
    <row r="60" spans="1:10">
      <c r="A60" s="3"/>
    </row>
    <row r="61" spans="1:10">
      <c r="A61" s="3"/>
    </row>
    <row r="62" spans="1:10">
      <c r="A62" s="3"/>
    </row>
    <row r="63" spans="1:10">
      <c r="A63" s="4"/>
    </row>
    <row r="64" spans="1:10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</sheetData>
  <phoneticPr fontId="9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6"/>
  <sheetViews>
    <sheetView topLeftCell="A94" zoomScale="85" zoomScaleNormal="85" workbookViewId="0">
      <selection activeCell="E135" sqref="E135"/>
    </sheetView>
  </sheetViews>
  <sheetFormatPr defaultRowHeight="16.5"/>
  <cols>
    <col min="1" max="1" width="16.625" style="1" bestFit="1" customWidth="1"/>
    <col min="2" max="2" width="19.75" style="1" customWidth="1"/>
    <col min="3" max="3" width="9.875" style="1" bestFit="1" customWidth="1"/>
    <col min="4" max="4" width="11.25" style="1" bestFit="1" customWidth="1"/>
    <col min="5" max="5" width="17.5" style="1" bestFit="1" customWidth="1"/>
    <col min="6" max="6" width="13.25" style="1" bestFit="1" customWidth="1"/>
    <col min="7" max="7" width="19.5" style="1" bestFit="1" customWidth="1"/>
    <col min="8" max="8" width="9.25" style="1" bestFit="1" customWidth="1"/>
    <col min="9" max="9" width="11.25" style="1" bestFit="1" customWidth="1"/>
    <col min="10" max="12" width="17.5" style="1" bestFit="1" customWidth="1"/>
    <col min="13" max="14" width="13.25" style="1" bestFit="1" customWidth="1"/>
    <col min="15" max="15" width="17.5" style="1" bestFit="1" customWidth="1"/>
    <col min="16" max="16" width="18.75" style="1" bestFit="1" customWidth="1"/>
    <col min="17" max="17" width="14.5" style="1" bestFit="1" customWidth="1"/>
    <col min="18" max="19" width="13.25" style="1" bestFit="1" customWidth="1"/>
    <col min="20" max="20" width="17.5" style="1" bestFit="1" customWidth="1"/>
    <col min="21" max="22" width="13.25" style="1" bestFit="1" customWidth="1"/>
    <col min="23" max="23" width="11.25" style="1" bestFit="1" customWidth="1"/>
    <col min="24" max="24" width="7.375" style="1" bestFit="1" customWidth="1"/>
    <col min="25" max="25" width="9.25" style="1" bestFit="1" customWidth="1"/>
    <col min="26" max="26" width="15.375" style="1" bestFit="1" customWidth="1"/>
    <col min="27" max="27" width="11.25" style="1" bestFit="1" customWidth="1"/>
    <col min="28" max="29" width="17.5" style="1" bestFit="1" customWidth="1"/>
    <col min="30" max="30" width="15.375" style="1" bestFit="1" customWidth="1"/>
    <col min="31" max="31" width="8.25" style="1" bestFit="1" customWidth="1"/>
    <col min="32" max="32" width="7.75" style="1" bestFit="1" customWidth="1"/>
    <col min="33" max="33" width="9.25" style="1" bestFit="1" customWidth="1"/>
    <col min="34" max="34" width="11.25" style="1" bestFit="1" customWidth="1"/>
    <col min="35" max="35" width="8.75" style="1" bestFit="1" customWidth="1"/>
    <col min="36" max="16384" width="9" style="1"/>
  </cols>
  <sheetData>
    <row r="1" spans="1:44" ht="17.25" thickBot="1">
      <c r="A1" s="29" t="s">
        <v>101</v>
      </c>
      <c r="B1" s="30"/>
      <c r="C1" s="30"/>
      <c r="D1" s="31"/>
      <c r="E1" s="32" t="s">
        <v>102</v>
      </c>
      <c r="F1" s="33" t="s">
        <v>103</v>
      </c>
      <c r="G1" s="34" t="s">
        <v>104</v>
      </c>
      <c r="H1" s="34" t="s">
        <v>105</v>
      </c>
      <c r="I1" s="34" t="s">
        <v>106</v>
      </c>
      <c r="J1" s="34" t="s">
        <v>107</v>
      </c>
      <c r="K1" s="34" t="s">
        <v>108</v>
      </c>
      <c r="L1" s="34" t="s">
        <v>109</v>
      </c>
      <c r="M1" s="34" t="s">
        <v>110</v>
      </c>
      <c r="N1" s="34" t="s">
        <v>111</v>
      </c>
      <c r="O1" s="34" t="s">
        <v>112</v>
      </c>
      <c r="P1" s="34" t="s">
        <v>113</v>
      </c>
      <c r="Q1" s="34" t="s">
        <v>114</v>
      </c>
      <c r="R1" s="34" t="s">
        <v>115</v>
      </c>
      <c r="S1" s="34" t="s">
        <v>116</v>
      </c>
      <c r="T1" s="34" t="s">
        <v>117</v>
      </c>
      <c r="U1" s="34" t="s">
        <v>118</v>
      </c>
      <c r="V1" s="34" t="s">
        <v>119</v>
      </c>
      <c r="W1" s="34" t="s">
        <v>120</v>
      </c>
      <c r="X1" s="34" t="s">
        <v>121</v>
      </c>
      <c r="Y1" s="34" t="s">
        <v>122</v>
      </c>
      <c r="Z1" s="34" t="s">
        <v>123</v>
      </c>
      <c r="AA1" s="34" t="s">
        <v>124</v>
      </c>
      <c r="AB1" s="34" t="s">
        <v>125</v>
      </c>
      <c r="AC1" s="34" t="s">
        <v>126</v>
      </c>
      <c r="AD1" s="34" t="s">
        <v>127</v>
      </c>
      <c r="AE1" s="34" t="s">
        <v>128</v>
      </c>
      <c r="AF1" s="34" t="s">
        <v>129</v>
      </c>
      <c r="AG1" s="34" t="s">
        <v>130</v>
      </c>
      <c r="AH1" s="34" t="s">
        <v>131</v>
      </c>
      <c r="AI1" s="34" t="s">
        <v>132</v>
      </c>
      <c r="AJ1" s="34" t="s">
        <v>133</v>
      </c>
      <c r="AK1" s="34" t="s">
        <v>134</v>
      </c>
      <c r="AL1" s="34" t="s">
        <v>135</v>
      </c>
      <c r="AM1" s="34" t="s">
        <v>136</v>
      </c>
      <c r="AN1" s="34" t="s">
        <v>137</v>
      </c>
      <c r="AO1" s="34" t="s">
        <v>138</v>
      </c>
      <c r="AP1" s="34" t="s">
        <v>139</v>
      </c>
      <c r="AQ1" s="89" t="s">
        <v>140</v>
      </c>
      <c r="AR1" s="35" t="s">
        <v>9</v>
      </c>
    </row>
    <row r="2" spans="1:44" ht="17.25" thickBot="1">
      <c r="A2" s="19"/>
      <c r="B2" s="20"/>
      <c r="C2" s="20"/>
      <c r="D2" s="36"/>
      <c r="E2" s="37">
        <v>103003</v>
      </c>
      <c r="F2" s="22">
        <v>400</v>
      </c>
      <c r="G2" s="23">
        <v>7667</v>
      </c>
      <c r="H2" s="23">
        <v>42289</v>
      </c>
      <c r="I2" s="23">
        <v>1517</v>
      </c>
      <c r="J2" s="23">
        <v>2046</v>
      </c>
      <c r="K2" s="23">
        <v>4228</v>
      </c>
      <c r="L2" s="23">
        <v>4735</v>
      </c>
      <c r="M2" s="23">
        <v>1084</v>
      </c>
      <c r="N2" s="23">
        <v>1541</v>
      </c>
      <c r="O2" s="23">
        <v>6974</v>
      </c>
      <c r="P2" s="23">
        <v>3234</v>
      </c>
      <c r="Q2" s="23">
        <v>2287</v>
      </c>
      <c r="R2" s="23">
        <v>20129</v>
      </c>
      <c r="S2" s="23">
        <v>27</v>
      </c>
      <c r="T2" s="23">
        <v>644</v>
      </c>
      <c r="U2" s="23">
        <v>16</v>
      </c>
      <c r="V2" s="23">
        <v>199</v>
      </c>
      <c r="W2" s="23">
        <v>7</v>
      </c>
      <c r="X2" s="23">
        <v>171</v>
      </c>
      <c r="Y2" s="23">
        <v>2</v>
      </c>
      <c r="Z2" s="23">
        <v>0</v>
      </c>
      <c r="AA2" s="23">
        <v>23</v>
      </c>
      <c r="AB2" s="23">
        <v>0</v>
      </c>
      <c r="AC2" s="23">
        <v>7</v>
      </c>
      <c r="AD2" s="23">
        <v>0</v>
      </c>
      <c r="AE2" s="23">
        <v>0</v>
      </c>
      <c r="AF2" s="23">
        <v>0</v>
      </c>
      <c r="AG2" s="23">
        <v>0</v>
      </c>
      <c r="AH2" s="23">
        <v>0</v>
      </c>
      <c r="AI2" s="23">
        <v>0</v>
      </c>
      <c r="AJ2" s="23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1">
        <v>3776</v>
      </c>
    </row>
    <row r="3" spans="1:44">
      <c r="A3" s="146" t="s">
        <v>141</v>
      </c>
      <c r="B3" s="149" t="s">
        <v>142</v>
      </c>
      <c r="C3" s="142" t="s">
        <v>143</v>
      </c>
      <c r="D3" s="38"/>
      <c r="E3" s="39">
        <v>37986</v>
      </c>
      <c r="F3" s="24">
        <v>226</v>
      </c>
      <c r="G3" s="104">
        <v>5641</v>
      </c>
      <c r="H3" s="104">
        <v>12161</v>
      </c>
      <c r="I3" s="104">
        <v>1205</v>
      </c>
      <c r="J3" s="104">
        <v>1461</v>
      </c>
      <c r="K3" s="104">
        <v>4228</v>
      </c>
      <c r="L3" s="104">
        <v>1806</v>
      </c>
      <c r="M3" s="104">
        <v>502</v>
      </c>
      <c r="N3" s="104">
        <v>617</v>
      </c>
      <c r="O3" s="104">
        <v>2954</v>
      </c>
      <c r="P3" s="104">
        <v>1712</v>
      </c>
      <c r="Q3" s="104">
        <v>2287</v>
      </c>
      <c r="R3" s="104">
        <v>2892</v>
      </c>
      <c r="S3" s="104">
        <v>9</v>
      </c>
      <c r="T3" s="104">
        <v>18</v>
      </c>
      <c r="U3" s="104">
        <v>1</v>
      </c>
      <c r="V3" s="104">
        <v>96</v>
      </c>
      <c r="W3" s="104"/>
      <c r="X3" s="104">
        <v>170</v>
      </c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90"/>
      <c r="AR3" s="131"/>
    </row>
    <row r="4" spans="1:44">
      <c r="A4" s="147"/>
      <c r="B4" s="144"/>
      <c r="C4" s="27" t="s">
        <v>144</v>
      </c>
      <c r="D4" s="28"/>
      <c r="E4" s="40">
        <v>15</v>
      </c>
      <c r="F4" s="106"/>
      <c r="G4" s="103"/>
      <c r="H4" s="103">
        <v>2</v>
      </c>
      <c r="I4" s="103"/>
      <c r="J4" s="103"/>
      <c r="K4" s="103"/>
      <c r="L4" s="103">
        <v>1</v>
      </c>
      <c r="M4" s="103">
        <v>1</v>
      </c>
      <c r="N4" s="103">
        <v>1</v>
      </c>
      <c r="O4" s="103">
        <v>1</v>
      </c>
      <c r="P4" s="103"/>
      <c r="Q4" s="103"/>
      <c r="R4" s="103">
        <v>2</v>
      </c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>
        <v>7</v>
      </c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91"/>
      <c r="AR4" s="130"/>
    </row>
    <row r="5" spans="1:44">
      <c r="A5" s="147"/>
      <c r="B5" s="144"/>
      <c r="C5" s="27" t="s">
        <v>145</v>
      </c>
      <c r="D5" s="28"/>
      <c r="E5" s="40">
        <v>123</v>
      </c>
      <c r="F5" s="106"/>
      <c r="G5" s="103">
        <v>123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91"/>
      <c r="AR5" s="130"/>
    </row>
    <row r="6" spans="1:44">
      <c r="A6" s="147"/>
      <c r="B6" s="144"/>
      <c r="C6" s="27" t="s">
        <v>146</v>
      </c>
      <c r="D6" s="28"/>
      <c r="E6" s="40">
        <v>41</v>
      </c>
      <c r="F6" s="106">
        <v>4</v>
      </c>
      <c r="G6" s="103">
        <v>8</v>
      </c>
      <c r="H6" s="103">
        <v>12</v>
      </c>
      <c r="I6" s="103"/>
      <c r="J6" s="103"/>
      <c r="K6" s="103"/>
      <c r="L6" s="103"/>
      <c r="M6" s="103"/>
      <c r="N6" s="103">
        <v>4</v>
      </c>
      <c r="O6" s="103"/>
      <c r="P6" s="103">
        <v>6</v>
      </c>
      <c r="Q6" s="103"/>
      <c r="R6" s="103">
        <v>7</v>
      </c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91"/>
      <c r="AR6" s="130"/>
    </row>
    <row r="7" spans="1:44">
      <c r="A7" s="147"/>
      <c r="B7" s="144" t="s">
        <v>147</v>
      </c>
      <c r="C7" s="27" t="s">
        <v>148</v>
      </c>
      <c r="D7" s="28"/>
      <c r="E7" s="40">
        <v>18</v>
      </c>
      <c r="F7" s="106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91"/>
      <c r="AR7" s="130">
        <v>18</v>
      </c>
    </row>
    <row r="8" spans="1:44">
      <c r="A8" s="147"/>
      <c r="B8" s="144"/>
      <c r="C8" s="27" t="s">
        <v>53</v>
      </c>
      <c r="D8" s="28"/>
      <c r="E8" s="40">
        <v>32</v>
      </c>
      <c r="F8" s="106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91"/>
      <c r="AR8" s="130">
        <v>32</v>
      </c>
    </row>
    <row r="9" spans="1:44">
      <c r="A9" s="147"/>
      <c r="B9" s="144"/>
      <c r="C9" s="27" t="s">
        <v>149</v>
      </c>
      <c r="D9" s="28"/>
      <c r="E9" s="40">
        <v>61062</v>
      </c>
      <c r="F9" s="106">
        <v>170</v>
      </c>
      <c r="G9" s="103">
        <v>1895</v>
      </c>
      <c r="H9" s="103">
        <v>30114</v>
      </c>
      <c r="I9" s="103">
        <v>312</v>
      </c>
      <c r="J9" s="103">
        <v>585</v>
      </c>
      <c r="K9" s="103">
        <v>0</v>
      </c>
      <c r="L9" s="103">
        <v>2928</v>
      </c>
      <c r="M9" s="103">
        <v>581</v>
      </c>
      <c r="N9" s="103">
        <v>919</v>
      </c>
      <c r="O9" s="103">
        <v>4019</v>
      </c>
      <c r="P9" s="103">
        <v>1516</v>
      </c>
      <c r="Q9" s="103">
        <v>0</v>
      </c>
      <c r="R9" s="103">
        <v>17228</v>
      </c>
      <c r="S9" s="103">
        <v>18</v>
      </c>
      <c r="T9" s="103">
        <v>626</v>
      </c>
      <c r="U9" s="103">
        <v>15</v>
      </c>
      <c r="V9" s="103">
        <v>103</v>
      </c>
      <c r="W9" s="103">
        <v>7</v>
      </c>
      <c r="X9" s="103">
        <v>1</v>
      </c>
      <c r="Y9" s="103">
        <v>2</v>
      </c>
      <c r="Z9" s="103"/>
      <c r="AA9" s="103">
        <v>23</v>
      </c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91"/>
      <c r="AR9" s="130"/>
    </row>
    <row r="10" spans="1:44">
      <c r="A10" s="147"/>
      <c r="B10" s="144" t="s">
        <v>150</v>
      </c>
      <c r="C10" s="27" t="s">
        <v>151</v>
      </c>
      <c r="D10" s="28"/>
      <c r="E10" s="40">
        <v>284</v>
      </c>
      <c r="F10" s="106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91"/>
      <c r="AR10" s="130">
        <v>284</v>
      </c>
    </row>
    <row r="11" spans="1:44" ht="17.25" thickBot="1">
      <c r="A11" s="148"/>
      <c r="B11" s="145"/>
      <c r="C11" s="41" t="s">
        <v>152</v>
      </c>
      <c r="D11" s="42"/>
      <c r="E11" s="43">
        <v>3442</v>
      </c>
      <c r="F11" s="107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92"/>
      <c r="AR11" s="132">
        <v>3442</v>
      </c>
    </row>
    <row r="12" spans="1:44" ht="17.25" thickBot="1">
      <c r="A12" s="44"/>
      <c r="B12" s="26"/>
      <c r="C12" s="26"/>
      <c r="D12" s="25"/>
      <c r="E12" s="45">
        <v>135023</v>
      </c>
      <c r="F12" s="45">
        <v>27</v>
      </c>
      <c r="G12" s="45">
        <v>28821</v>
      </c>
      <c r="H12" s="45">
        <v>16306</v>
      </c>
      <c r="I12" s="45">
        <v>3021</v>
      </c>
      <c r="J12" s="45">
        <v>186</v>
      </c>
      <c r="K12" s="45">
        <v>2</v>
      </c>
      <c r="L12" s="45">
        <v>357</v>
      </c>
      <c r="M12" s="45">
        <v>153</v>
      </c>
      <c r="N12" s="45">
        <v>1958</v>
      </c>
      <c r="O12" s="45">
        <v>1885</v>
      </c>
      <c r="P12" s="45">
        <v>418</v>
      </c>
      <c r="Q12" s="45">
        <v>3</v>
      </c>
      <c r="R12" s="45">
        <v>317</v>
      </c>
      <c r="S12" s="45">
        <v>0</v>
      </c>
      <c r="T12" s="45">
        <v>1</v>
      </c>
      <c r="U12" s="45">
        <v>8</v>
      </c>
      <c r="V12" s="45">
        <v>7</v>
      </c>
      <c r="W12" s="45">
        <v>0</v>
      </c>
      <c r="X12" s="45">
        <v>0</v>
      </c>
      <c r="Y12" s="45">
        <v>2</v>
      </c>
      <c r="Z12" s="45">
        <v>0</v>
      </c>
      <c r="AA12" s="45">
        <v>688</v>
      </c>
      <c r="AB12" s="45">
        <v>13123</v>
      </c>
      <c r="AC12" s="45">
        <v>11178</v>
      </c>
      <c r="AD12" s="45">
        <v>0</v>
      </c>
      <c r="AE12" s="45">
        <v>1</v>
      </c>
      <c r="AF12" s="45">
        <v>0</v>
      </c>
      <c r="AG12" s="45">
        <v>0</v>
      </c>
      <c r="AH12" s="45">
        <v>1</v>
      </c>
      <c r="AI12" s="45">
        <v>3</v>
      </c>
      <c r="AJ12" s="45">
        <v>101</v>
      </c>
      <c r="AK12" s="45">
        <v>0</v>
      </c>
      <c r="AL12" s="45">
        <v>842</v>
      </c>
      <c r="AM12" s="45">
        <v>0</v>
      </c>
      <c r="AN12" s="45">
        <v>0</v>
      </c>
      <c r="AO12" s="45">
        <v>639</v>
      </c>
      <c r="AP12" s="45">
        <v>0</v>
      </c>
      <c r="AQ12" s="45">
        <v>0</v>
      </c>
      <c r="AR12" s="45">
        <v>54975</v>
      </c>
    </row>
    <row r="13" spans="1:44">
      <c r="A13" s="150" t="s">
        <v>153</v>
      </c>
      <c r="B13" s="149" t="s">
        <v>154</v>
      </c>
      <c r="C13" s="83" t="s">
        <v>155</v>
      </c>
      <c r="D13" s="46" t="s">
        <v>54</v>
      </c>
      <c r="E13" s="39">
        <v>48490</v>
      </c>
      <c r="F13" s="24">
        <v>24</v>
      </c>
      <c r="G13" s="104">
        <v>27589</v>
      </c>
      <c r="H13" s="104">
        <v>13151</v>
      </c>
      <c r="I13" s="104">
        <v>2021</v>
      </c>
      <c r="J13" s="104">
        <v>88</v>
      </c>
      <c r="K13" s="104">
        <v>2</v>
      </c>
      <c r="L13" s="104">
        <v>37</v>
      </c>
      <c r="M13" s="104">
        <v>27</v>
      </c>
      <c r="N13" s="104">
        <v>1720</v>
      </c>
      <c r="O13" s="104">
        <v>1541</v>
      </c>
      <c r="P13" s="104">
        <v>2</v>
      </c>
      <c r="Q13" s="104">
        <v>3</v>
      </c>
      <c r="R13" s="104">
        <v>0</v>
      </c>
      <c r="S13" s="104">
        <v>0</v>
      </c>
      <c r="T13" s="104">
        <v>1</v>
      </c>
      <c r="U13" s="104">
        <v>0</v>
      </c>
      <c r="V13" s="104">
        <v>1</v>
      </c>
      <c r="W13" s="104">
        <v>0</v>
      </c>
      <c r="X13" s="104"/>
      <c r="Y13" s="104"/>
      <c r="Z13" s="104"/>
      <c r="AA13" s="104">
        <v>4</v>
      </c>
      <c r="AB13" s="104">
        <v>1607</v>
      </c>
      <c r="AC13" s="104">
        <v>366</v>
      </c>
      <c r="AD13" s="104">
        <v>0</v>
      </c>
      <c r="AE13" s="104">
        <v>1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/>
      <c r="AN13" s="104"/>
      <c r="AO13" s="104"/>
      <c r="AP13" s="104"/>
      <c r="AQ13" s="90"/>
      <c r="AR13" s="131">
        <v>305</v>
      </c>
    </row>
    <row r="14" spans="1:44">
      <c r="A14" s="151"/>
      <c r="B14" s="144"/>
      <c r="C14" s="27" t="s">
        <v>156</v>
      </c>
      <c r="D14" s="28"/>
      <c r="E14" s="40">
        <v>49999</v>
      </c>
      <c r="F14" s="106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91"/>
      <c r="AR14" s="130">
        <v>49999</v>
      </c>
    </row>
    <row r="15" spans="1:44">
      <c r="A15" s="151"/>
      <c r="B15" s="144"/>
      <c r="C15" s="27" t="s">
        <v>157</v>
      </c>
      <c r="D15" s="28"/>
      <c r="E15" s="40">
        <v>11516</v>
      </c>
      <c r="F15" s="106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>
        <v>11516</v>
      </c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91"/>
      <c r="AR15" s="130"/>
    </row>
    <row r="16" spans="1:44">
      <c r="A16" s="151"/>
      <c r="B16" s="144"/>
      <c r="C16" s="47" t="s">
        <v>158</v>
      </c>
      <c r="D16" s="28"/>
      <c r="E16" s="40">
        <v>612</v>
      </c>
      <c r="F16" s="106"/>
      <c r="G16" s="103">
        <v>275</v>
      </c>
      <c r="H16" s="103">
        <v>11</v>
      </c>
      <c r="I16" s="103">
        <v>312</v>
      </c>
      <c r="J16" s="103"/>
      <c r="K16" s="103"/>
      <c r="L16" s="103"/>
      <c r="M16" s="103"/>
      <c r="N16" s="103">
        <v>7</v>
      </c>
      <c r="O16" s="103">
        <v>5</v>
      </c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>
        <v>2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91"/>
      <c r="AR16" s="130"/>
    </row>
    <row r="17" spans="1:44">
      <c r="A17" s="151"/>
      <c r="B17" s="144"/>
      <c r="C17" s="47" t="s">
        <v>159</v>
      </c>
      <c r="D17" s="28"/>
      <c r="E17" s="40">
        <v>431</v>
      </c>
      <c r="F17" s="106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>
        <v>431</v>
      </c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91"/>
      <c r="AR17" s="130"/>
    </row>
    <row r="18" spans="1:44">
      <c r="A18" s="151"/>
      <c r="B18" s="144"/>
      <c r="C18" s="27" t="s">
        <v>160</v>
      </c>
      <c r="D18" s="28"/>
      <c r="E18" s="40">
        <v>173</v>
      </c>
      <c r="F18" s="106"/>
      <c r="G18" s="103"/>
      <c r="H18" s="103"/>
      <c r="I18" s="103">
        <v>4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91"/>
      <c r="AR18" s="130">
        <v>169</v>
      </c>
    </row>
    <row r="19" spans="1:44">
      <c r="A19" s="151"/>
      <c r="B19" s="144"/>
      <c r="C19" s="27" t="s">
        <v>161</v>
      </c>
      <c r="D19" s="28"/>
      <c r="E19" s="40">
        <v>197</v>
      </c>
      <c r="F19" s="106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91"/>
      <c r="AR19" s="130">
        <v>197</v>
      </c>
    </row>
    <row r="20" spans="1:44">
      <c r="A20" s="151"/>
      <c r="B20" s="144" t="s">
        <v>162</v>
      </c>
      <c r="C20" s="27" t="s">
        <v>163</v>
      </c>
      <c r="D20" s="28"/>
      <c r="E20" s="40">
        <v>101</v>
      </c>
      <c r="F20" s="106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>
        <v>101</v>
      </c>
      <c r="AK20" s="103"/>
      <c r="AL20" s="103"/>
      <c r="AM20" s="103"/>
      <c r="AN20" s="103"/>
      <c r="AO20" s="103"/>
      <c r="AP20" s="103"/>
      <c r="AQ20" s="91"/>
      <c r="AR20" s="130"/>
    </row>
    <row r="21" spans="1:44">
      <c r="A21" s="151"/>
      <c r="B21" s="144"/>
      <c r="C21" s="27" t="s">
        <v>164</v>
      </c>
      <c r="D21" s="28"/>
      <c r="E21" s="40">
        <v>2733</v>
      </c>
      <c r="F21" s="106"/>
      <c r="G21" s="103">
        <v>344</v>
      </c>
      <c r="H21" s="103">
        <v>267</v>
      </c>
      <c r="I21" s="103">
        <v>6</v>
      </c>
      <c r="J21" s="103">
        <v>98</v>
      </c>
      <c r="K21" s="103"/>
      <c r="L21" s="103">
        <v>320</v>
      </c>
      <c r="M21" s="103">
        <v>126</v>
      </c>
      <c r="N21" s="103">
        <v>231</v>
      </c>
      <c r="O21" s="103">
        <v>339</v>
      </c>
      <c r="P21" s="103">
        <v>416</v>
      </c>
      <c r="Q21" s="103"/>
      <c r="R21" s="103">
        <v>317</v>
      </c>
      <c r="S21" s="103"/>
      <c r="T21" s="103"/>
      <c r="U21" s="103">
        <v>8</v>
      </c>
      <c r="V21" s="103">
        <v>6</v>
      </c>
      <c r="W21" s="103"/>
      <c r="X21" s="103"/>
      <c r="Y21" s="103">
        <v>2</v>
      </c>
      <c r="Z21" s="103"/>
      <c r="AA21" s="103">
        <v>253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91"/>
      <c r="AR21" s="130"/>
    </row>
    <row r="22" spans="1:44">
      <c r="A22" s="151"/>
      <c r="B22" s="144"/>
      <c r="C22" s="144" t="s">
        <v>165</v>
      </c>
      <c r="D22" s="28" t="s">
        <v>55</v>
      </c>
      <c r="E22" s="40">
        <v>674</v>
      </c>
      <c r="F22" s="106"/>
      <c r="G22" s="103"/>
      <c r="H22" s="103"/>
      <c r="I22" s="103">
        <v>674</v>
      </c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91"/>
      <c r="AR22" s="130"/>
    </row>
    <row r="23" spans="1:44">
      <c r="A23" s="151"/>
      <c r="B23" s="144"/>
      <c r="C23" s="144"/>
      <c r="D23" s="28" t="s">
        <v>33</v>
      </c>
      <c r="E23" s="40">
        <v>303</v>
      </c>
      <c r="F23" s="106"/>
      <c r="G23" s="103">
        <v>303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91"/>
      <c r="AR23" s="130"/>
    </row>
    <row r="24" spans="1:44">
      <c r="A24" s="151"/>
      <c r="B24" s="144"/>
      <c r="C24" s="144"/>
      <c r="D24" s="28" t="s">
        <v>56</v>
      </c>
      <c r="E24" s="40">
        <v>2877</v>
      </c>
      <c r="F24" s="119"/>
      <c r="G24" s="109"/>
      <c r="H24" s="109">
        <v>2877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93"/>
      <c r="AR24" s="134"/>
    </row>
    <row r="25" spans="1:44">
      <c r="A25" s="151"/>
      <c r="B25" s="144"/>
      <c r="C25" s="144"/>
      <c r="D25" s="28" t="s">
        <v>57</v>
      </c>
      <c r="E25" s="40">
        <v>842</v>
      </c>
      <c r="F25" s="106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>
        <v>842</v>
      </c>
      <c r="AM25" s="103"/>
      <c r="AN25" s="103"/>
      <c r="AO25" s="103"/>
      <c r="AP25" s="103"/>
      <c r="AQ25" s="91"/>
      <c r="AR25" s="130"/>
    </row>
    <row r="26" spans="1:44">
      <c r="A26" s="151"/>
      <c r="B26" s="144"/>
      <c r="C26" s="27" t="s">
        <v>166</v>
      </c>
      <c r="D26" s="28"/>
      <c r="E26" s="40">
        <v>310</v>
      </c>
      <c r="F26" s="106"/>
      <c r="G26" s="103">
        <v>310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91"/>
      <c r="AR26" s="130"/>
    </row>
    <row r="27" spans="1:44">
      <c r="A27" s="151"/>
      <c r="B27" s="144"/>
      <c r="C27" s="27" t="s">
        <v>167</v>
      </c>
      <c r="D27" s="28"/>
      <c r="E27" s="40">
        <v>639</v>
      </c>
      <c r="F27" s="106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>
        <v>639</v>
      </c>
      <c r="AP27" s="103"/>
      <c r="AQ27" s="91"/>
      <c r="AR27" s="130"/>
    </row>
    <row r="28" spans="1:44">
      <c r="A28" s="151"/>
      <c r="B28" s="145" t="s">
        <v>168</v>
      </c>
      <c r="C28" s="27" t="s">
        <v>169</v>
      </c>
      <c r="D28" s="28"/>
      <c r="E28" s="40">
        <v>1315</v>
      </c>
      <c r="F28" s="106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91"/>
      <c r="AR28" s="130">
        <v>1315</v>
      </c>
    </row>
    <row r="29" spans="1:44">
      <c r="A29" s="151"/>
      <c r="B29" s="153"/>
      <c r="C29" s="27" t="s">
        <v>170</v>
      </c>
      <c r="D29" s="28"/>
      <c r="E29" s="40">
        <v>190</v>
      </c>
      <c r="F29" s="106">
        <v>3</v>
      </c>
      <c r="G29" s="103"/>
      <c r="H29" s="103"/>
      <c r="I29" s="103">
        <v>4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>
        <v>179</v>
      </c>
      <c r="AD29" s="103"/>
      <c r="AE29" s="103"/>
      <c r="AF29" s="103"/>
      <c r="AG29" s="103"/>
      <c r="AH29" s="103">
        <v>1</v>
      </c>
      <c r="AI29" s="103">
        <v>3</v>
      </c>
      <c r="AJ29" s="103"/>
      <c r="AK29" s="103"/>
      <c r="AL29" s="103"/>
      <c r="AM29" s="103"/>
      <c r="AN29" s="103"/>
      <c r="AO29" s="103"/>
      <c r="AP29" s="103"/>
      <c r="AQ29" s="91"/>
      <c r="AR29" s="130"/>
    </row>
    <row r="30" spans="1:44">
      <c r="A30" s="151"/>
      <c r="B30" s="153"/>
      <c r="C30" s="27" t="s">
        <v>171</v>
      </c>
      <c r="D30" s="28"/>
      <c r="E30" s="40">
        <v>10631</v>
      </c>
      <c r="F30" s="11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>
        <v>10631</v>
      </c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93"/>
      <c r="AR30" s="134"/>
    </row>
    <row r="31" spans="1:44">
      <c r="A31" s="151"/>
      <c r="B31" s="153"/>
      <c r="C31" s="144" t="s">
        <v>172</v>
      </c>
      <c r="D31" s="28" t="s">
        <v>58</v>
      </c>
      <c r="E31" s="40">
        <v>5</v>
      </c>
      <c r="F31" s="106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91"/>
      <c r="AR31" s="130">
        <v>5</v>
      </c>
    </row>
    <row r="32" spans="1:44">
      <c r="A32" s="151"/>
      <c r="B32" s="153"/>
      <c r="C32" s="144"/>
      <c r="D32" s="28" t="s">
        <v>59</v>
      </c>
      <c r="E32" s="40">
        <v>25</v>
      </c>
      <c r="F32" s="106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91"/>
      <c r="AR32" s="130">
        <v>25</v>
      </c>
    </row>
    <row r="33" spans="1:44">
      <c r="A33" s="151"/>
      <c r="B33" s="153"/>
      <c r="C33" s="144"/>
      <c r="D33" s="28" t="s">
        <v>60</v>
      </c>
      <c r="E33" s="40">
        <v>10</v>
      </c>
      <c r="F33" s="106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91"/>
      <c r="AR33" s="130">
        <v>10</v>
      </c>
    </row>
    <row r="34" spans="1:44">
      <c r="A34" s="151"/>
      <c r="B34" s="153"/>
      <c r="C34" s="145"/>
      <c r="D34" s="42" t="s">
        <v>61</v>
      </c>
      <c r="E34" s="43">
        <v>43</v>
      </c>
      <c r="F34" s="107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92"/>
      <c r="AR34" s="132">
        <v>43</v>
      </c>
    </row>
    <row r="35" spans="1:44">
      <c r="A35" s="151"/>
      <c r="B35" s="153"/>
      <c r="C35" s="144" t="s">
        <v>173</v>
      </c>
      <c r="D35" s="28" t="s">
        <v>65</v>
      </c>
      <c r="E35" s="40">
        <v>622</v>
      </c>
      <c r="F35" s="118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94"/>
      <c r="AR35" s="130">
        <v>622</v>
      </c>
    </row>
    <row r="36" spans="1:44">
      <c r="A36" s="151"/>
      <c r="B36" s="153"/>
      <c r="C36" s="144"/>
      <c r="D36" s="28" t="s">
        <v>66</v>
      </c>
      <c r="E36" s="40">
        <v>622</v>
      </c>
      <c r="F36" s="106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91"/>
      <c r="AR36" s="130">
        <v>622</v>
      </c>
    </row>
    <row r="37" spans="1:44">
      <c r="A37" s="151"/>
      <c r="B37" s="153"/>
      <c r="C37" s="144"/>
      <c r="D37" s="28" t="s">
        <v>67</v>
      </c>
      <c r="E37" s="40">
        <v>622</v>
      </c>
      <c r="F37" s="106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91"/>
      <c r="AR37" s="130">
        <v>622</v>
      </c>
    </row>
    <row r="38" spans="1:44">
      <c r="A38" s="151"/>
      <c r="B38" s="153"/>
      <c r="C38" s="144"/>
      <c r="D38" s="28" t="s">
        <v>68</v>
      </c>
      <c r="E38" s="40">
        <v>1022</v>
      </c>
      <c r="F38" s="106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91"/>
      <c r="AR38" s="130">
        <v>1022</v>
      </c>
    </row>
    <row r="39" spans="1:44" ht="17.25" thickBot="1">
      <c r="A39" s="152"/>
      <c r="B39" s="154"/>
      <c r="C39" s="85" t="s">
        <v>174</v>
      </c>
      <c r="D39" s="86"/>
      <c r="E39" s="43">
        <v>19</v>
      </c>
      <c r="F39" s="128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95"/>
      <c r="AR39" s="140">
        <v>19</v>
      </c>
    </row>
    <row r="40" spans="1:44" ht="17.25" thickBot="1">
      <c r="A40" s="48"/>
      <c r="B40" s="23"/>
      <c r="C40" s="23"/>
      <c r="D40" s="21"/>
      <c r="E40" s="37">
        <v>3429</v>
      </c>
      <c r="F40" s="22">
        <v>166</v>
      </c>
      <c r="G40" s="23">
        <v>81</v>
      </c>
      <c r="H40" s="23">
        <v>709</v>
      </c>
      <c r="I40" s="23">
        <v>61</v>
      </c>
      <c r="J40" s="23">
        <v>44</v>
      </c>
      <c r="K40" s="23">
        <v>196</v>
      </c>
      <c r="L40" s="23">
        <v>45</v>
      </c>
      <c r="M40" s="23">
        <v>51</v>
      </c>
      <c r="N40" s="23">
        <v>87</v>
      </c>
      <c r="O40" s="23">
        <v>70</v>
      </c>
      <c r="P40" s="23">
        <v>186</v>
      </c>
      <c r="Q40" s="23">
        <v>176</v>
      </c>
      <c r="R40" s="23">
        <v>95</v>
      </c>
      <c r="S40" s="23">
        <v>18</v>
      </c>
      <c r="T40" s="23">
        <v>21</v>
      </c>
      <c r="U40" s="23">
        <v>1</v>
      </c>
      <c r="V40" s="23">
        <v>13</v>
      </c>
      <c r="W40" s="23">
        <v>1</v>
      </c>
      <c r="X40" s="23">
        <v>11</v>
      </c>
      <c r="Y40" s="23">
        <v>16</v>
      </c>
      <c r="Z40" s="23">
        <v>0</v>
      </c>
      <c r="AA40" s="23">
        <v>682</v>
      </c>
      <c r="AB40" s="23">
        <v>0</v>
      </c>
      <c r="AC40" s="23">
        <v>65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94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1">
        <v>540</v>
      </c>
    </row>
    <row r="41" spans="1:44">
      <c r="A41" s="146" t="s">
        <v>175</v>
      </c>
      <c r="B41" s="149" t="s">
        <v>175</v>
      </c>
      <c r="C41" s="49" t="s">
        <v>176</v>
      </c>
      <c r="D41" s="46"/>
      <c r="E41" s="39">
        <v>177</v>
      </c>
      <c r="F41" s="2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90"/>
      <c r="AR41" s="131">
        <v>177</v>
      </c>
    </row>
    <row r="42" spans="1:44">
      <c r="A42" s="147"/>
      <c r="B42" s="144"/>
      <c r="C42" s="27" t="s">
        <v>177</v>
      </c>
      <c r="D42" s="28"/>
      <c r="E42" s="40">
        <v>105</v>
      </c>
      <c r="F42" s="106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>
        <v>3</v>
      </c>
      <c r="AB42" s="103"/>
      <c r="AC42" s="103"/>
      <c r="AD42" s="103"/>
      <c r="AE42" s="103"/>
      <c r="AF42" s="103"/>
      <c r="AG42" s="103"/>
      <c r="AH42" s="103"/>
      <c r="AI42" s="103"/>
      <c r="AJ42" s="103"/>
      <c r="AK42" s="103">
        <v>94</v>
      </c>
      <c r="AL42" s="103"/>
      <c r="AM42" s="103"/>
      <c r="AN42" s="103"/>
      <c r="AO42" s="103"/>
      <c r="AP42" s="103"/>
      <c r="AQ42" s="91"/>
      <c r="AR42" s="130">
        <v>8</v>
      </c>
    </row>
    <row r="43" spans="1:44">
      <c r="A43" s="147"/>
      <c r="B43" s="144"/>
      <c r="C43" s="27" t="s">
        <v>178</v>
      </c>
      <c r="D43" s="28"/>
      <c r="E43" s="40">
        <v>286</v>
      </c>
      <c r="F43" s="106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91"/>
      <c r="AR43" s="130">
        <v>286</v>
      </c>
    </row>
    <row r="44" spans="1:44">
      <c r="A44" s="147"/>
      <c r="B44" s="144" t="s">
        <v>179</v>
      </c>
      <c r="C44" s="144" t="s">
        <v>180</v>
      </c>
      <c r="D44" s="28" t="s">
        <v>62</v>
      </c>
      <c r="E44" s="40">
        <v>2723</v>
      </c>
      <c r="F44" s="106">
        <v>166</v>
      </c>
      <c r="G44" s="103">
        <v>80</v>
      </c>
      <c r="H44" s="103">
        <v>708</v>
      </c>
      <c r="I44" s="103">
        <v>59</v>
      </c>
      <c r="J44" s="103">
        <v>43</v>
      </c>
      <c r="K44" s="103">
        <v>196</v>
      </c>
      <c r="L44" s="103">
        <v>45</v>
      </c>
      <c r="M44" s="103">
        <v>49</v>
      </c>
      <c r="N44" s="103">
        <v>87</v>
      </c>
      <c r="O44" s="103">
        <v>68</v>
      </c>
      <c r="P44" s="103">
        <v>183</v>
      </c>
      <c r="Q44" s="103">
        <v>176</v>
      </c>
      <c r="R44" s="103">
        <v>95</v>
      </c>
      <c r="S44" s="103">
        <v>18</v>
      </c>
      <c r="T44" s="103">
        <v>20</v>
      </c>
      <c r="U44" s="103">
        <v>1</v>
      </c>
      <c r="V44" s="103">
        <v>13</v>
      </c>
      <c r="W44" s="103">
        <v>1</v>
      </c>
      <c r="X44" s="103">
        <v>10</v>
      </c>
      <c r="Y44" s="103">
        <v>15</v>
      </c>
      <c r="Z44" s="103"/>
      <c r="AA44" s="103">
        <v>678</v>
      </c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91"/>
      <c r="AR44" s="130">
        <v>12</v>
      </c>
    </row>
    <row r="45" spans="1:44">
      <c r="A45" s="147"/>
      <c r="B45" s="144"/>
      <c r="C45" s="144"/>
      <c r="D45" s="28" t="s">
        <v>63</v>
      </c>
      <c r="E45" s="40">
        <v>0</v>
      </c>
      <c r="F45" s="106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91"/>
      <c r="AR45" s="130"/>
    </row>
    <row r="46" spans="1:44">
      <c r="A46" s="147"/>
      <c r="B46" s="144"/>
      <c r="C46" s="144"/>
      <c r="D46" s="28" t="s">
        <v>64</v>
      </c>
      <c r="E46" s="40">
        <v>44</v>
      </c>
      <c r="F46" s="106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91"/>
      <c r="AR46" s="130">
        <v>44</v>
      </c>
    </row>
    <row r="47" spans="1:44">
      <c r="A47" s="147"/>
      <c r="B47" s="144"/>
      <c r="C47" s="27" t="s">
        <v>181</v>
      </c>
      <c r="D47" s="28"/>
      <c r="E47" s="40">
        <v>25</v>
      </c>
      <c r="F47" s="106"/>
      <c r="G47" s="103">
        <v>1</v>
      </c>
      <c r="H47" s="103">
        <v>1</v>
      </c>
      <c r="I47" s="103">
        <v>2</v>
      </c>
      <c r="J47" s="103">
        <v>1</v>
      </c>
      <c r="K47" s="103"/>
      <c r="L47" s="103"/>
      <c r="M47" s="103">
        <v>2</v>
      </c>
      <c r="N47" s="103"/>
      <c r="O47" s="103">
        <v>2</v>
      </c>
      <c r="P47" s="103">
        <v>3</v>
      </c>
      <c r="Q47" s="103"/>
      <c r="R47" s="103"/>
      <c r="S47" s="103"/>
      <c r="T47" s="103">
        <v>1</v>
      </c>
      <c r="U47" s="103"/>
      <c r="V47" s="103"/>
      <c r="W47" s="103"/>
      <c r="X47" s="103">
        <v>1</v>
      </c>
      <c r="Y47" s="103">
        <v>1</v>
      </c>
      <c r="Z47" s="103"/>
      <c r="AA47" s="103">
        <v>1</v>
      </c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91"/>
      <c r="AR47" s="130">
        <v>9</v>
      </c>
    </row>
    <row r="48" spans="1:44" ht="17.25" thickBot="1">
      <c r="A48" s="148"/>
      <c r="B48" s="145"/>
      <c r="C48" s="41" t="s">
        <v>182</v>
      </c>
      <c r="D48" s="42"/>
      <c r="E48" s="43">
        <v>69</v>
      </c>
      <c r="F48" s="107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>
        <v>65</v>
      </c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92"/>
      <c r="AR48" s="132">
        <v>4</v>
      </c>
    </row>
    <row r="49" spans="1:44" ht="17.25" thickBot="1">
      <c r="A49" s="50"/>
      <c r="B49" s="51"/>
      <c r="C49" s="51"/>
      <c r="D49" s="52"/>
      <c r="E49" s="53">
        <v>34571</v>
      </c>
      <c r="F49" s="54">
        <v>996</v>
      </c>
      <c r="G49" s="51">
        <v>2515</v>
      </c>
      <c r="H49" s="51">
        <v>4279</v>
      </c>
      <c r="I49" s="51">
        <v>494</v>
      </c>
      <c r="J49" s="51">
        <v>471</v>
      </c>
      <c r="K49" s="51">
        <v>288</v>
      </c>
      <c r="L49" s="51">
        <v>723</v>
      </c>
      <c r="M49" s="51">
        <v>473</v>
      </c>
      <c r="N49" s="51">
        <v>808</v>
      </c>
      <c r="O49" s="51">
        <v>994</v>
      </c>
      <c r="P49" s="51">
        <v>562</v>
      </c>
      <c r="Q49" s="51">
        <v>375</v>
      </c>
      <c r="R49" s="51">
        <v>200</v>
      </c>
      <c r="S49" s="51">
        <v>29</v>
      </c>
      <c r="T49" s="51">
        <v>3</v>
      </c>
      <c r="U49" s="51">
        <v>11</v>
      </c>
      <c r="V49" s="51">
        <v>61</v>
      </c>
      <c r="W49" s="51">
        <v>19</v>
      </c>
      <c r="X49" s="51">
        <v>65</v>
      </c>
      <c r="Y49" s="51">
        <v>20</v>
      </c>
      <c r="Z49" s="51">
        <v>0</v>
      </c>
      <c r="AA49" s="51">
        <v>127</v>
      </c>
      <c r="AB49" s="51">
        <v>144</v>
      </c>
      <c r="AC49" s="51">
        <v>5</v>
      </c>
      <c r="AD49" s="51">
        <v>0</v>
      </c>
      <c r="AE49" s="51">
        <v>1</v>
      </c>
      <c r="AF49" s="51">
        <v>1</v>
      </c>
      <c r="AG49" s="51">
        <v>0</v>
      </c>
      <c r="AH49" s="51">
        <v>2258</v>
      </c>
      <c r="AI49" s="51">
        <v>6571</v>
      </c>
      <c r="AJ49" s="51">
        <v>0</v>
      </c>
      <c r="AK49" s="51">
        <v>0</v>
      </c>
      <c r="AL49" s="51">
        <v>4</v>
      </c>
      <c r="AM49" s="51">
        <v>0</v>
      </c>
      <c r="AN49" s="51">
        <v>0</v>
      </c>
      <c r="AO49" s="51">
        <v>0</v>
      </c>
      <c r="AP49" s="51">
        <v>0</v>
      </c>
      <c r="AQ49" s="51">
        <v>60</v>
      </c>
      <c r="AR49" s="52">
        <v>12014</v>
      </c>
    </row>
    <row r="50" spans="1:44">
      <c r="A50" s="146" t="s">
        <v>183</v>
      </c>
      <c r="B50" s="149" t="s">
        <v>184</v>
      </c>
      <c r="C50" s="143" t="s">
        <v>185</v>
      </c>
      <c r="D50" s="38"/>
      <c r="E50" s="39">
        <v>17466</v>
      </c>
      <c r="F50" s="24">
        <v>985</v>
      </c>
      <c r="G50" s="104">
        <v>2324</v>
      </c>
      <c r="H50" s="104">
        <v>2101</v>
      </c>
      <c r="I50" s="104">
        <v>329</v>
      </c>
      <c r="J50" s="104">
        <v>370</v>
      </c>
      <c r="K50" s="104">
        <v>234</v>
      </c>
      <c r="L50" s="104">
        <v>656</v>
      </c>
      <c r="M50" s="104">
        <v>471</v>
      </c>
      <c r="N50" s="104">
        <v>791</v>
      </c>
      <c r="O50" s="104">
        <v>909</v>
      </c>
      <c r="P50" s="104">
        <v>499</v>
      </c>
      <c r="Q50" s="104">
        <v>355</v>
      </c>
      <c r="R50" s="104">
        <v>199</v>
      </c>
      <c r="S50" s="104">
        <v>24</v>
      </c>
      <c r="T50" s="104">
        <v>1</v>
      </c>
      <c r="U50" s="104">
        <v>8</v>
      </c>
      <c r="V50" s="104">
        <v>56</v>
      </c>
      <c r="W50" s="104">
        <v>17</v>
      </c>
      <c r="X50" s="104">
        <v>65</v>
      </c>
      <c r="Y50" s="104">
        <v>14</v>
      </c>
      <c r="Z50" s="104"/>
      <c r="AA50" s="104">
        <v>3</v>
      </c>
      <c r="AB50" s="104">
        <v>3</v>
      </c>
      <c r="AC50" s="104">
        <v>1</v>
      </c>
      <c r="AD50" s="104"/>
      <c r="AE50" s="104"/>
      <c r="AF50" s="104">
        <v>1</v>
      </c>
      <c r="AG50" s="104"/>
      <c r="AH50" s="104">
        <v>867</v>
      </c>
      <c r="AI50" s="104">
        <v>6174</v>
      </c>
      <c r="AJ50" s="104"/>
      <c r="AK50" s="104"/>
      <c r="AL50" s="104"/>
      <c r="AM50" s="104"/>
      <c r="AN50" s="104"/>
      <c r="AO50" s="104"/>
      <c r="AP50" s="104"/>
      <c r="AQ50" s="90"/>
      <c r="AR50" s="131">
        <v>9</v>
      </c>
    </row>
    <row r="51" spans="1:44">
      <c r="A51" s="147"/>
      <c r="B51" s="144"/>
      <c r="C51" s="27" t="s">
        <v>186</v>
      </c>
      <c r="D51" s="28"/>
      <c r="E51" s="40">
        <v>652</v>
      </c>
      <c r="F51" s="106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>
        <v>516</v>
      </c>
      <c r="AI51" s="103">
        <v>91</v>
      </c>
      <c r="AJ51" s="103"/>
      <c r="AK51" s="103"/>
      <c r="AL51" s="103"/>
      <c r="AM51" s="103"/>
      <c r="AN51" s="103"/>
      <c r="AO51" s="103"/>
      <c r="AP51" s="103"/>
      <c r="AQ51" s="91"/>
      <c r="AR51" s="130">
        <v>45</v>
      </c>
    </row>
    <row r="52" spans="1:44">
      <c r="A52" s="147"/>
      <c r="B52" s="144"/>
      <c r="C52" s="27" t="s">
        <v>187</v>
      </c>
      <c r="D52" s="28"/>
      <c r="E52" s="40">
        <v>4060</v>
      </c>
      <c r="F52" s="106">
        <v>9</v>
      </c>
      <c r="G52" s="103">
        <v>4</v>
      </c>
      <c r="H52" s="103">
        <v>1809</v>
      </c>
      <c r="I52" s="103">
        <v>28</v>
      </c>
      <c r="J52" s="103"/>
      <c r="K52" s="103"/>
      <c r="L52" s="103">
        <v>2</v>
      </c>
      <c r="M52" s="103"/>
      <c r="N52" s="103"/>
      <c r="O52" s="103">
        <v>7</v>
      </c>
      <c r="P52" s="103"/>
      <c r="Q52" s="103"/>
      <c r="R52" s="103">
        <v>1</v>
      </c>
      <c r="S52" s="103"/>
      <c r="T52" s="103"/>
      <c r="U52" s="103"/>
      <c r="V52" s="103"/>
      <c r="W52" s="103"/>
      <c r="X52" s="103"/>
      <c r="Y52" s="103"/>
      <c r="Z52" s="103"/>
      <c r="AA52" s="103"/>
      <c r="AB52" s="103">
        <v>141</v>
      </c>
      <c r="AC52" s="103"/>
      <c r="AD52" s="103"/>
      <c r="AE52" s="103">
        <v>1</v>
      </c>
      <c r="AF52" s="103"/>
      <c r="AG52" s="103"/>
      <c r="AH52" s="103"/>
      <c r="AI52" s="103"/>
      <c r="AJ52" s="103"/>
      <c r="AK52" s="103"/>
      <c r="AL52" s="103">
        <v>4</v>
      </c>
      <c r="AM52" s="103"/>
      <c r="AN52" s="103"/>
      <c r="AO52" s="103"/>
      <c r="AP52" s="103"/>
      <c r="AQ52" s="91"/>
      <c r="AR52" s="130">
        <v>2054</v>
      </c>
    </row>
    <row r="53" spans="1:44">
      <c r="A53" s="147"/>
      <c r="B53" s="144"/>
      <c r="C53" s="27" t="s">
        <v>188</v>
      </c>
      <c r="D53" s="28"/>
      <c r="E53" s="40">
        <v>76</v>
      </c>
      <c r="F53" s="106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91"/>
      <c r="AR53" s="130">
        <v>76</v>
      </c>
    </row>
    <row r="54" spans="1:44">
      <c r="A54" s="147"/>
      <c r="B54" s="144" t="s">
        <v>189</v>
      </c>
      <c r="C54" s="27" t="s">
        <v>190</v>
      </c>
      <c r="D54" s="28"/>
      <c r="E54" s="40">
        <v>1545</v>
      </c>
      <c r="F54" s="120"/>
      <c r="G54" s="111"/>
      <c r="H54" s="111"/>
      <c r="I54" s="111"/>
      <c r="J54" s="111">
        <v>1</v>
      </c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>
        <v>147</v>
      </c>
      <c r="AI54" s="111">
        <v>306</v>
      </c>
      <c r="AJ54" s="111"/>
      <c r="AK54" s="111"/>
      <c r="AL54" s="111"/>
      <c r="AM54" s="111"/>
      <c r="AN54" s="111"/>
      <c r="AO54" s="127"/>
      <c r="AP54" s="111"/>
      <c r="AQ54" s="96">
        <v>60</v>
      </c>
      <c r="AR54" s="135">
        <v>1031</v>
      </c>
    </row>
    <row r="55" spans="1:44">
      <c r="A55" s="147"/>
      <c r="B55" s="144"/>
      <c r="C55" s="27" t="s">
        <v>191</v>
      </c>
      <c r="D55" s="28"/>
      <c r="E55" s="40">
        <v>9632</v>
      </c>
      <c r="F55" s="106"/>
      <c r="G55" s="103">
        <v>11</v>
      </c>
      <c r="H55" s="103">
        <v>94</v>
      </c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>
        <v>728</v>
      </c>
      <c r="AI55" s="103"/>
      <c r="AJ55" s="103"/>
      <c r="AK55" s="103"/>
      <c r="AL55" s="103"/>
      <c r="AM55" s="103"/>
      <c r="AN55" s="103"/>
      <c r="AO55" s="103"/>
      <c r="AP55" s="103"/>
      <c r="AQ55" s="91"/>
      <c r="AR55" s="130">
        <v>8799</v>
      </c>
    </row>
    <row r="56" spans="1:44">
      <c r="A56" s="147"/>
      <c r="B56" s="144" t="s">
        <v>192</v>
      </c>
      <c r="C56" s="27" t="s">
        <v>193</v>
      </c>
      <c r="D56" s="28"/>
      <c r="E56" s="40">
        <v>600</v>
      </c>
      <c r="F56" s="106"/>
      <c r="G56" s="103">
        <v>85</v>
      </c>
      <c r="H56" s="103">
        <v>133</v>
      </c>
      <c r="I56" s="103">
        <v>31</v>
      </c>
      <c r="J56" s="103">
        <v>94</v>
      </c>
      <c r="K56" s="103">
        <v>42</v>
      </c>
      <c r="L56" s="103">
        <v>5</v>
      </c>
      <c r="M56" s="103"/>
      <c r="N56" s="103"/>
      <c r="O56" s="103">
        <v>70</v>
      </c>
      <c r="P56" s="103">
        <v>42</v>
      </c>
      <c r="Q56" s="103">
        <v>1</v>
      </c>
      <c r="R56" s="103"/>
      <c r="S56" s="103">
        <v>3</v>
      </c>
      <c r="T56" s="103"/>
      <c r="U56" s="103"/>
      <c r="V56" s="103"/>
      <c r="W56" s="103"/>
      <c r="X56" s="103"/>
      <c r="Y56" s="103"/>
      <c r="Z56" s="103"/>
      <c r="AA56" s="103">
        <v>94</v>
      </c>
      <c r="AB56" s="103"/>
      <c r="AC56" s="103"/>
      <c r="AD56" s="103"/>
      <c r="AE56" s="103"/>
      <c r="AF56" s="103"/>
      <c r="AG56" s="103"/>
      <c r="AH56" s="103"/>
      <c r="AI56" s="103"/>
      <c r="AJ56" s="103"/>
      <c r="AK56" s="108"/>
      <c r="AL56" s="103"/>
      <c r="AM56" s="103"/>
      <c r="AN56" s="103"/>
      <c r="AO56" s="103"/>
      <c r="AP56" s="103"/>
      <c r="AQ56" s="91"/>
      <c r="AR56" s="130"/>
    </row>
    <row r="57" spans="1:44">
      <c r="A57" s="147"/>
      <c r="B57" s="144"/>
      <c r="C57" s="27" t="s">
        <v>194</v>
      </c>
      <c r="D57" s="28"/>
      <c r="E57" s="40">
        <v>216</v>
      </c>
      <c r="F57" s="106"/>
      <c r="G57" s="103">
        <v>31</v>
      </c>
      <c r="H57" s="103">
        <v>80</v>
      </c>
      <c r="I57" s="103">
        <v>65</v>
      </c>
      <c r="J57" s="103"/>
      <c r="K57" s="103"/>
      <c r="L57" s="103"/>
      <c r="M57" s="103"/>
      <c r="N57" s="103"/>
      <c r="O57" s="103"/>
      <c r="P57" s="103">
        <v>8</v>
      </c>
      <c r="Q57" s="103"/>
      <c r="R57" s="103"/>
      <c r="S57" s="103">
        <v>1</v>
      </c>
      <c r="T57" s="103"/>
      <c r="U57" s="103"/>
      <c r="V57" s="103"/>
      <c r="W57" s="103"/>
      <c r="X57" s="103"/>
      <c r="Y57" s="103"/>
      <c r="Z57" s="103"/>
      <c r="AA57" s="103">
        <v>30</v>
      </c>
      <c r="AB57" s="103"/>
      <c r="AC57" s="103">
        <v>1</v>
      </c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91"/>
      <c r="AR57" s="130"/>
    </row>
    <row r="58" spans="1:44">
      <c r="A58" s="147"/>
      <c r="B58" s="144"/>
      <c r="C58" s="27" t="s">
        <v>195</v>
      </c>
      <c r="D58" s="28"/>
      <c r="E58" s="40">
        <v>170</v>
      </c>
      <c r="F58" s="106">
        <v>2</v>
      </c>
      <c r="G58" s="103">
        <v>30</v>
      </c>
      <c r="H58" s="103">
        <v>55</v>
      </c>
      <c r="I58" s="103">
        <v>32</v>
      </c>
      <c r="J58" s="103">
        <v>1</v>
      </c>
      <c r="K58" s="103">
        <v>1</v>
      </c>
      <c r="L58" s="103">
        <v>14</v>
      </c>
      <c r="M58" s="103"/>
      <c r="N58" s="103">
        <v>2</v>
      </c>
      <c r="O58" s="103">
        <v>3</v>
      </c>
      <c r="P58" s="103">
        <v>5</v>
      </c>
      <c r="Q58" s="103">
        <v>11</v>
      </c>
      <c r="R58" s="103"/>
      <c r="S58" s="103"/>
      <c r="T58" s="103"/>
      <c r="U58" s="103">
        <v>2</v>
      </c>
      <c r="V58" s="103">
        <v>5</v>
      </c>
      <c r="W58" s="103">
        <v>1</v>
      </c>
      <c r="X58" s="103"/>
      <c r="Y58" s="103">
        <v>6</v>
      </c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91"/>
      <c r="AR58" s="130"/>
    </row>
    <row r="59" spans="1:44" ht="17.25" thickBot="1">
      <c r="A59" s="148"/>
      <c r="B59" s="145"/>
      <c r="C59" s="41" t="s">
        <v>196</v>
      </c>
      <c r="D59" s="42"/>
      <c r="E59" s="43">
        <v>154</v>
      </c>
      <c r="F59" s="107"/>
      <c r="G59" s="105">
        <v>30</v>
      </c>
      <c r="H59" s="105">
        <v>7</v>
      </c>
      <c r="I59" s="105">
        <v>9</v>
      </c>
      <c r="J59" s="105">
        <v>5</v>
      </c>
      <c r="K59" s="105">
        <v>11</v>
      </c>
      <c r="L59" s="105">
        <v>46</v>
      </c>
      <c r="M59" s="105">
        <v>2</v>
      </c>
      <c r="N59" s="105">
        <v>15</v>
      </c>
      <c r="O59" s="105">
        <v>5</v>
      </c>
      <c r="P59" s="105">
        <v>8</v>
      </c>
      <c r="Q59" s="105">
        <v>8</v>
      </c>
      <c r="R59" s="105"/>
      <c r="S59" s="105">
        <v>1</v>
      </c>
      <c r="T59" s="105">
        <v>2</v>
      </c>
      <c r="U59" s="105">
        <v>1</v>
      </c>
      <c r="V59" s="105"/>
      <c r="W59" s="105">
        <v>1</v>
      </c>
      <c r="X59" s="105"/>
      <c r="Y59" s="105"/>
      <c r="Z59" s="105"/>
      <c r="AA59" s="105"/>
      <c r="AB59" s="105"/>
      <c r="AC59" s="105">
        <v>3</v>
      </c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92"/>
      <c r="AR59" s="132"/>
    </row>
    <row r="60" spans="1:44" ht="17.25" thickBot="1">
      <c r="A60" s="55"/>
      <c r="B60" s="56"/>
      <c r="C60" s="56"/>
      <c r="D60" s="57"/>
      <c r="E60" s="58">
        <v>4941</v>
      </c>
      <c r="F60" s="59">
        <v>9</v>
      </c>
      <c r="G60" s="56">
        <v>20</v>
      </c>
      <c r="H60" s="56">
        <v>1</v>
      </c>
      <c r="I60" s="56">
        <v>0</v>
      </c>
      <c r="J60" s="56">
        <v>1</v>
      </c>
      <c r="K60" s="56">
        <v>0</v>
      </c>
      <c r="L60" s="56">
        <v>0</v>
      </c>
      <c r="M60" s="56">
        <v>0</v>
      </c>
      <c r="N60" s="56">
        <v>0</v>
      </c>
      <c r="O60" s="56">
        <v>1</v>
      </c>
      <c r="P60" s="56">
        <v>0</v>
      </c>
      <c r="Q60" s="56">
        <v>1</v>
      </c>
      <c r="R60" s="56">
        <v>0</v>
      </c>
      <c r="S60" s="56">
        <v>1</v>
      </c>
      <c r="T60" s="56">
        <v>1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1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138</v>
      </c>
      <c r="AQ60" s="56">
        <v>0</v>
      </c>
      <c r="AR60" s="57">
        <v>4767</v>
      </c>
    </row>
    <row r="61" spans="1:44">
      <c r="A61" s="144" t="s">
        <v>197</v>
      </c>
      <c r="B61" s="145" t="s">
        <v>198</v>
      </c>
      <c r="C61" s="87" t="s">
        <v>75</v>
      </c>
      <c r="D61" s="46"/>
      <c r="E61" s="39">
        <v>1</v>
      </c>
      <c r="F61" s="2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>
        <v>1</v>
      </c>
      <c r="AQ61" s="90"/>
      <c r="AR61" s="131"/>
    </row>
    <row r="62" spans="1:44">
      <c r="A62" s="144"/>
      <c r="B62" s="153"/>
      <c r="C62" s="88" t="s">
        <v>76</v>
      </c>
      <c r="D62" s="46"/>
      <c r="E62" s="39">
        <v>8</v>
      </c>
      <c r="F62" s="2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>
        <v>8</v>
      </c>
      <c r="AQ62" s="90"/>
      <c r="AR62" s="131"/>
    </row>
    <row r="63" spans="1:44">
      <c r="A63" s="144"/>
      <c r="B63" s="153"/>
      <c r="C63" s="88" t="s">
        <v>77</v>
      </c>
      <c r="D63" s="46"/>
      <c r="E63" s="39">
        <v>8</v>
      </c>
      <c r="F63" s="2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>
        <v>8</v>
      </c>
      <c r="AQ63" s="90"/>
      <c r="AR63" s="131"/>
    </row>
    <row r="64" spans="1:44">
      <c r="A64" s="144"/>
      <c r="B64" s="153"/>
      <c r="C64" s="88" t="s">
        <v>78</v>
      </c>
      <c r="D64" s="46"/>
      <c r="E64" s="39">
        <v>8</v>
      </c>
      <c r="F64" s="2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>
        <v>8</v>
      </c>
      <c r="AQ64" s="90"/>
      <c r="AR64" s="131"/>
    </row>
    <row r="65" spans="1:44">
      <c r="A65" s="144"/>
      <c r="B65" s="153"/>
      <c r="C65" s="88" t="s">
        <v>79</v>
      </c>
      <c r="D65" s="46"/>
      <c r="E65" s="39">
        <v>8</v>
      </c>
      <c r="F65" s="2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>
        <v>8</v>
      </c>
      <c r="AQ65" s="90"/>
      <c r="AR65" s="131"/>
    </row>
    <row r="66" spans="1:44">
      <c r="A66" s="144"/>
      <c r="B66" s="153"/>
      <c r="C66" s="88" t="s">
        <v>199</v>
      </c>
      <c r="D66" s="46"/>
      <c r="E66" s="39">
        <v>7</v>
      </c>
      <c r="F66" s="2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>
        <v>7</v>
      </c>
      <c r="AQ66" s="90"/>
      <c r="AR66" s="131"/>
    </row>
    <row r="67" spans="1:44">
      <c r="A67" s="144"/>
      <c r="B67" s="153"/>
      <c r="C67" s="88" t="s">
        <v>80</v>
      </c>
      <c r="D67" s="46"/>
      <c r="E67" s="39">
        <v>6</v>
      </c>
      <c r="F67" s="2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>
        <v>6</v>
      </c>
      <c r="AQ67" s="90"/>
      <c r="AR67" s="131"/>
    </row>
    <row r="68" spans="1:44">
      <c r="A68" s="144"/>
      <c r="B68" s="149"/>
      <c r="C68" s="88" t="s">
        <v>81</v>
      </c>
      <c r="D68" s="28"/>
      <c r="E68" s="40">
        <v>1</v>
      </c>
      <c r="F68" s="118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04">
        <v>1</v>
      </c>
      <c r="AQ68" s="90"/>
      <c r="AR68" s="133"/>
    </row>
    <row r="69" spans="1:44">
      <c r="A69" s="144"/>
      <c r="B69" s="144" t="s">
        <v>200</v>
      </c>
      <c r="C69" s="88" t="s">
        <v>82</v>
      </c>
      <c r="D69" s="28"/>
      <c r="E69" s="40">
        <v>1</v>
      </c>
      <c r="F69" s="106"/>
      <c r="G69" s="103">
        <v>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91"/>
      <c r="AR69" s="130"/>
    </row>
    <row r="70" spans="1:44">
      <c r="A70" s="144"/>
      <c r="B70" s="144"/>
      <c r="C70" s="88" t="s">
        <v>83</v>
      </c>
      <c r="D70" s="28"/>
      <c r="E70" s="40">
        <v>5</v>
      </c>
      <c r="F70" s="106"/>
      <c r="G70" s="103">
        <v>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91"/>
      <c r="AR70" s="130"/>
    </row>
    <row r="71" spans="1:44">
      <c r="A71" s="144"/>
      <c r="B71" s="144"/>
      <c r="C71" s="88" t="s">
        <v>84</v>
      </c>
      <c r="D71" s="28"/>
      <c r="E71" s="40">
        <v>3</v>
      </c>
      <c r="F71" s="106"/>
      <c r="G71" s="103">
        <v>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91"/>
      <c r="AR71" s="130"/>
    </row>
    <row r="72" spans="1:44">
      <c r="A72" s="144"/>
      <c r="B72" s="144" t="s">
        <v>201</v>
      </c>
      <c r="C72" s="87" t="s">
        <v>85</v>
      </c>
      <c r="D72" s="28"/>
      <c r="E72" s="40">
        <v>4603</v>
      </c>
      <c r="F72" s="106">
        <v>9</v>
      </c>
      <c r="G72" s="103">
        <v>3</v>
      </c>
      <c r="H72" s="103"/>
      <c r="I72" s="103"/>
      <c r="J72" s="103">
        <v>1</v>
      </c>
      <c r="K72" s="103"/>
      <c r="L72" s="103"/>
      <c r="M72" s="103"/>
      <c r="N72" s="103"/>
      <c r="O72" s="103">
        <v>1</v>
      </c>
      <c r="P72" s="103"/>
      <c r="Q72" s="103">
        <v>1</v>
      </c>
      <c r="R72" s="103"/>
      <c r="S72" s="103">
        <v>1</v>
      </c>
      <c r="T72" s="103">
        <v>1</v>
      </c>
      <c r="U72" s="103"/>
      <c r="V72" s="103"/>
      <c r="W72" s="103"/>
      <c r="X72" s="103"/>
      <c r="Y72" s="103"/>
      <c r="Z72" s="103"/>
      <c r="AA72" s="103"/>
      <c r="AB72" s="103"/>
      <c r="AC72" s="103">
        <v>1</v>
      </c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91"/>
      <c r="AR72" s="130">
        <v>4585</v>
      </c>
    </row>
    <row r="73" spans="1:44">
      <c r="A73" s="144"/>
      <c r="B73" s="144"/>
      <c r="C73" s="87" t="s">
        <v>86</v>
      </c>
      <c r="D73" s="28"/>
      <c r="E73" s="40">
        <v>64</v>
      </c>
      <c r="F73" s="106"/>
      <c r="G73" s="103"/>
      <c r="H73" s="103">
        <v>1</v>
      </c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>
        <v>61</v>
      </c>
      <c r="AQ73" s="91"/>
      <c r="AR73" s="130">
        <v>2</v>
      </c>
    </row>
    <row r="74" spans="1:44">
      <c r="A74" s="144"/>
      <c r="B74" s="144"/>
      <c r="C74" s="87" t="s">
        <v>87</v>
      </c>
      <c r="D74" s="28"/>
      <c r="E74" s="40">
        <v>10</v>
      </c>
      <c r="F74" s="106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91"/>
      <c r="AR74" s="130">
        <v>10</v>
      </c>
    </row>
    <row r="75" spans="1:44">
      <c r="A75" s="144"/>
      <c r="B75" s="144"/>
      <c r="C75" s="87" t="s">
        <v>88</v>
      </c>
      <c r="D75" s="28"/>
      <c r="E75" s="40">
        <v>146</v>
      </c>
      <c r="F75" s="106"/>
      <c r="G75" s="103">
        <v>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91"/>
      <c r="AR75" s="130">
        <v>146</v>
      </c>
    </row>
    <row r="76" spans="1:44">
      <c r="A76" s="144"/>
      <c r="B76" s="144"/>
      <c r="C76" s="87" t="s">
        <v>89</v>
      </c>
      <c r="D76" s="28"/>
      <c r="E76" s="40">
        <v>24</v>
      </c>
      <c r="F76" s="110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97"/>
      <c r="AR76" s="60">
        <v>24</v>
      </c>
    </row>
    <row r="77" spans="1:44" ht="17.25" thickBot="1">
      <c r="A77" s="144"/>
      <c r="B77" s="144"/>
      <c r="C77" s="87" t="s">
        <v>90</v>
      </c>
      <c r="D77" s="42"/>
      <c r="E77" s="43">
        <v>38</v>
      </c>
      <c r="F77" s="121"/>
      <c r="G77" s="61">
        <v>8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>
        <v>30</v>
      </c>
      <c r="AQ77" s="98"/>
      <c r="AR77" s="62"/>
    </row>
    <row r="78" spans="1:44" ht="17.25" thickBot="1">
      <c r="A78" s="63"/>
      <c r="B78" s="64"/>
      <c r="C78" s="64"/>
      <c r="D78" s="65"/>
      <c r="E78" s="66">
        <v>39920</v>
      </c>
      <c r="F78" s="67">
        <v>4</v>
      </c>
      <c r="G78" s="64">
        <v>854</v>
      </c>
      <c r="H78" s="64">
        <v>123</v>
      </c>
      <c r="I78" s="64">
        <v>161</v>
      </c>
      <c r="J78" s="64">
        <v>24</v>
      </c>
      <c r="K78" s="64">
        <v>0</v>
      </c>
      <c r="L78" s="64">
        <v>0</v>
      </c>
      <c r="M78" s="64">
        <v>9</v>
      </c>
      <c r="N78" s="64">
        <v>5</v>
      </c>
      <c r="O78" s="64">
        <v>28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7</v>
      </c>
      <c r="AC78" s="64">
        <v>503</v>
      </c>
      <c r="AD78" s="64">
        <v>4386</v>
      </c>
      <c r="AE78" s="64">
        <v>482</v>
      </c>
      <c r="AF78" s="64">
        <v>4892</v>
      </c>
      <c r="AG78" s="64">
        <v>348</v>
      </c>
      <c r="AH78" s="64">
        <v>115</v>
      </c>
      <c r="AI78" s="64">
        <v>1128</v>
      </c>
      <c r="AJ78" s="64">
        <v>0</v>
      </c>
      <c r="AK78" s="64">
        <v>0</v>
      </c>
      <c r="AL78" s="64">
        <v>3624</v>
      </c>
      <c r="AM78" s="64">
        <v>827</v>
      </c>
      <c r="AN78" s="64">
        <v>2503</v>
      </c>
      <c r="AO78" s="64">
        <v>0</v>
      </c>
      <c r="AP78" s="64">
        <v>0</v>
      </c>
      <c r="AQ78" s="64">
        <v>0</v>
      </c>
      <c r="AR78" s="65">
        <v>19897</v>
      </c>
    </row>
    <row r="79" spans="1:44">
      <c r="A79" s="146" t="s">
        <v>202</v>
      </c>
      <c r="B79" s="155" t="s">
        <v>203</v>
      </c>
      <c r="C79" s="49" t="s">
        <v>204</v>
      </c>
      <c r="D79" s="46"/>
      <c r="E79" s="39">
        <v>114</v>
      </c>
      <c r="F79" s="2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90"/>
      <c r="AR79" s="131">
        <v>114</v>
      </c>
    </row>
    <row r="80" spans="1:44">
      <c r="A80" s="146"/>
      <c r="B80" s="149"/>
      <c r="C80" s="49" t="s">
        <v>205</v>
      </c>
      <c r="D80" s="46"/>
      <c r="E80" s="39">
        <v>1392</v>
      </c>
      <c r="F80" s="2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>
        <v>1392</v>
      </c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90"/>
      <c r="AR80" s="131"/>
    </row>
    <row r="81" spans="1:44">
      <c r="A81" s="147"/>
      <c r="B81" s="144" t="s">
        <v>206</v>
      </c>
      <c r="C81" s="141" t="s">
        <v>207</v>
      </c>
      <c r="D81" s="68">
        <v>0</v>
      </c>
      <c r="E81" s="40">
        <v>4323</v>
      </c>
      <c r="F81" s="106">
        <v>1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>
        <v>2788</v>
      </c>
      <c r="AE81" s="103">
        <v>434</v>
      </c>
      <c r="AF81" s="103"/>
      <c r="AG81" s="103">
        <v>269</v>
      </c>
      <c r="AH81" s="103"/>
      <c r="AI81" s="103"/>
      <c r="AJ81" s="103"/>
      <c r="AK81" s="103"/>
      <c r="AL81" s="103"/>
      <c r="AM81" s="103">
        <v>825</v>
      </c>
      <c r="AN81" s="103"/>
      <c r="AO81" s="103"/>
      <c r="AP81" s="103"/>
      <c r="AQ81" s="91"/>
      <c r="AR81" s="130">
        <v>6</v>
      </c>
    </row>
    <row r="82" spans="1:44">
      <c r="A82" s="147"/>
      <c r="B82" s="144"/>
      <c r="C82" s="141" t="s">
        <v>208</v>
      </c>
      <c r="D82" s="68">
        <v>0</v>
      </c>
      <c r="E82" s="40">
        <v>11674</v>
      </c>
      <c r="F82" s="106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>
        <v>453</v>
      </c>
      <c r="AD82" s="103">
        <v>87</v>
      </c>
      <c r="AE82" s="103">
        <v>3</v>
      </c>
      <c r="AF82" s="103">
        <v>4892</v>
      </c>
      <c r="AG82" s="103">
        <v>79</v>
      </c>
      <c r="AH82" s="103"/>
      <c r="AI82" s="103"/>
      <c r="AJ82" s="103"/>
      <c r="AK82" s="103"/>
      <c r="AL82" s="103"/>
      <c r="AM82" s="103">
        <v>2</v>
      </c>
      <c r="AN82" s="103"/>
      <c r="AO82" s="103"/>
      <c r="AP82" s="103"/>
      <c r="AQ82" s="91"/>
      <c r="AR82" s="130">
        <v>6158</v>
      </c>
    </row>
    <row r="83" spans="1:44">
      <c r="A83" s="147"/>
      <c r="B83" s="144"/>
      <c r="C83" s="27" t="s">
        <v>209</v>
      </c>
      <c r="D83" s="60"/>
      <c r="E83" s="40">
        <v>0</v>
      </c>
      <c r="F83" s="106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91"/>
      <c r="AR83" s="130"/>
    </row>
    <row r="84" spans="1:44">
      <c r="A84" s="147"/>
      <c r="B84" s="144"/>
      <c r="C84" s="27" t="s">
        <v>210</v>
      </c>
      <c r="D84" s="28"/>
      <c r="E84" s="40">
        <v>25</v>
      </c>
      <c r="F84" s="106"/>
      <c r="G84" s="103"/>
      <c r="H84" s="103"/>
      <c r="I84" s="103">
        <v>25</v>
      </c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91"/>
      <c r="AR84" s="130"/>
    </row>
    <row r="85" spans="1:44">
      <c r="A85" s="147"/>
      <c r="B85" s="144"/>
      <c r="C85" s="27" t="s">
        <v>211</v>
      </c>
      <c r="D85" s="28"/>
      <c r="E85" s="40">
        <v>62</v>
      </c>
      <c r="F85" s="106"/>
      <c r="G85" s="103"/>
      <c r="H85" s="103"/>
      <c r="I85" s="103">
        <v>62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91"/>
      <c r="AR85" s="130"/>
    </row>
    <row r="86" spans="1:44">
      <c r="A86" s="147"/>
      <c r="B86" s="144" t="s">
        <v>201</v>
      </c>
      <c r="C86" s="47" t="s">
        <v>212</v>
      </c>
      <c r="D86" s="28"/>
      <c r="E86" s="40">
        <v>1181</v>
      </c>
      <c r="F86" s="122"/>
      <c r="G86" s="113">
        <v>854</v>
      </c>
      <c r="H86" s="113">
        <v>123</v>
      </c>
      <c r="I86" s="113">
        <v>74</v>
      </c>
      <c r="J86" s="113">
        <v>24</v>
      </c>
      <c r="K86" s="113"/>
      <c r="L86" s="113"/>
      <c r="M86" s="113">
        <v>9</v>
      </c>
      <c r="N86" s="113">
        <v>5</v>
      </c>
      <c r="O86" s="113">
        <v>28</v>
      </c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>
        <v>7</v>
      </c>
      <c r="AC86" s="113">
        <v>50</v>
      </c>
      <c r="AD86" s="113"/>
      <c r="AE86" s="113">
        <v>3</v>
      </c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99"/>
      <c r="AR86" s="136">
        <v>4</v>
      </c>
    </row>
    <row r="87" spans="1:44">
      <c r="A87" s="147"/>
      <c r="B87" s="144"/>
      <c r="C87" s="27" t="s">
        <v>213</v>
      </c>
      <c r="D87" s="28"/>
      <c r="E87" s="40">
        <v>42</v>
      </c>
      <c r="F87" s="106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>
        <v>42</v>
      </c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91"/>
      <c r="AR87" s="130"/>
    </row>
    <row r="88" spans="1:44">
      <c r="A88" s="147"/>
      <c r="B88" s="144"/>
      <c r="C88" s="27" t="s">
        <v>214</v>
      </c>
      <c r="D88" s="28"/>
      <c r="E88" s="40">
        <v>93</v>
      </c>
      <c r="F88" s="123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00"/>
      <c r="AR88" s="137">
        <v>93</v>
      </c>
    </row>
    <row r="89" spans="1:44">
      <c r="A89" s="147"/>
      <c r="B89" s="144" t="s">
        <v>215</v>
      </c>
      <c r="C89" s="27" t="s">
        <v>216</v>
      </c>
      <c r="D89" s="28"/>
      <c r="E89" s="40">
        <v>2889</v>
      </c>
      <c r="F89" s="106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91"/>
      <c r="AR89" s="130">
        <v>2889</v>
      </c>
    </row>
    <row r="90" spans="1:44">
      <c r="A90" s="147"/>
      <c r="B90" s="144"/>
      <c r="C90" s="27" t="s">
        <v>217</v>
      </c>
      <c r="D90" s="28"/>
      <c r="E90" s="40">
        <v>5295</v>
      </c>
      <c r="F90" s="106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91"/>
      <c r="AR90" s="130">
        <v>5295</v>
      </c>
    </row>
    <row r="91" spans="1:44">
      <c r="A91" s="147"/>
      <c r="B91" s="144" t="s">
        <v>218</v>
      </c>
      <c r="C91" s="27" t="s">
        <v>185</v>
      </c>
      <c r="D91" s="28"/>
      <c r="E91" s="40">
        <v>5048</v>
      </c>
      <c r="F91" s="106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>
        <v>115</v>
      </c>
      <c r="AI91" s="103">
        <v>1127</v>
      </c>
      <c r="AJ91" s="103"/>
      <c r="AK91" s="103"/>
      <c r="AL91" s="103"/>
      <c r="AM91" s="103"/>
      <c r="AN91" s="103"/>
      <c r="AO91" s="103"/>
      <c r="AP91" s="103"/>
      <c r="AQ91" s="91"/>
      <c r="AR91" s="130">
        <v>3806</v>
      </c>
    </row>
    <row r="92" spans="1:44">
      <c r="A92" s="147"/>
      <c r="B92" s="144"/>
      <c r="C92" s="27" t="s">
        <v>190</v>
      </c>
      <c r="D92" s="28"/>
      <c r="E92" s="40">
        <v>1533</v>
      </c>
      <c r="F92" s="106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>
        <v>1</v>
      </c>
      <c r="AJ92" s="103"/>
      <c r="AK92" s="103"/>
      <c r="AL92" s="103"/>
      <c r="AM92" s="103"/>
      <c r="AN92" s="103"/>
      <c r="AO92" s="103"/>
      <c r="AP92" s="103"/>
      <c r="AQ92" s="91"/>
      <c r="AR92" s="130">
        <v>1532</v>
      </c>
    </row>
    <row r="93" spans="1:44">
      <c r="A93" s="147"/>
      <c r="B93" s="144" t="s">
        <v>219</v>
      </c>
      <c r="C93" s="27" t="s">
        <v>220</v>
      </c>
      <c r="D93" s="28"/>
      <c r="E93" s="40">
        <v>3597</v>
      </c>
      <c r="F93" s="106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>
        <v>3597</v>
      </c>
      <c r="AM93" s="103"/>
      <c r="AN93" s="103"/>
      <c r="AO93" s="103"/>
      <c r="AP93" s="103"/>
      <c r="AQ93" s="91"/>
      <c r="AR93" s="130"/>
    </row>
    <row r="94" spans="1:44">
      <c r="A94" s="147"/>
      <c r="B94" s="144"/>
      <c r="C94" s="27" t="s">
        <v>221</v>
      </c>
      <c r="D94" s="28"/>
      <c r="E94" s="40">
        <v>2503</v>
      </c>
      <c r="F94" s="106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>
        <v>2503</v>
      </c>
      <c r="AO94" s="103"/>
      <c r="AP94" s="103"/>
      <c r="AQ94" s="91"/>
      <c r="AR94" s="130"/>
    </row>
    <row r="95" spans="1:44">
      <c r="A95" s="147"/>
      <c r="B95" s="144"/>
      <c r="C95" s="27" t="s">
        <v>222</v>
      </c>
      <c r="D95" s="28"/>
      <c r="E95" s="40">
        <v>119</v>
      </c>
      <c r="F95" s="106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>
        <v>119</v>
      </c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91"/>
      <c r="AR95" s="130"/>
    </row>
    <row r="96" spans="1:44">
      <c r="A96" s="148"/>
      <c r="B96" s="145"/>
      <c r="C96" s="41" t="s">
        <v>223</v>
      </c>
      <c r="D96" s="42"/>
      <c r="E96" s="43">
        <v>27</v>
      </c>
      <c r="F96" s="107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>
        <v>27</v>
      </c>
      <c r="AM96" s="105"/>
      <c r="AN96" s="105"/>
      <c r="AO96" s="105"/>
      <c r="AP96" s="105"/>
      <c r="AQ96" s="92"/>
      <c r="AR96" s="132"/>
    </row>
    <row r="97" spans="1:44" ht="17.25" thickBot="1">
      <c r="A97" s="148"/>
      <c r="B97" s="145"/>
      <c r="C97" s="41" t="s">
        <v>224</v>
      </c>
      <c r="D97" s="42"/>
      <c r="E97" s="43">
        <v>3</v>
      </c>
      <c r="F97" s="107">
        <v>3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92"/>
      <c r="AR97" s="132"/>
    </row>
    <row r="98" spans="1:44" ht="17.25" thickBot="1">
      <c r="A98" s="69"/>
      <c r="B98" s="70"/>
      <c r="C98" s="70"/>
      <c r="D98" s="71"/>
      <c r="E98" s="72">
        <v>41380</v>
      </c>
      <c r="F98" s="73">
        <v>41</v>
      </c>
      <c r="G98" s="70">
        <v>41</v>
      </c>
      <c r="H98" s="70">
        <v>53</v>
      </c>
      <c r="I98" s="70">
        <v>2</v>
      </c>
      <c r="J98" s="70">
        <v>0</v>
      </c>
      <c r="K98" s="70">
        <v>0</v>
      </c>
      <c r="L98" s="70">
        <v>0</v>
      </c>
      <c r="M98" s="70">
        <v>0</v>
      </c>
      <c r="N98" s="70">
        <v>1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0</v>
      </c>
      <c r="Z98" s="70">
        <v>0</v>
      </c>
      <c r="AA98" s="70">
        <v>30</v>
      </c>
      <c r="AB98" s="70">
        <v>0</v>
      </c>
      <c r="AC98" s="70">
        <v>2603</v>
      </c>
      <c r="AD98" s="70">
        <v>0</v>
      </c>
      <c r="AE98" s="70">
        <v>0</v>
      </c>
      <c r="AF98" s="70">
        <v>0</v>
      </c>
      <c r="AG98" s="70">
        <v>0</v>
      </c>
      <c r="AH98" s="70">
        <v>0</v>
      </c>
      <c r="AI98" s="70">
        <v>0</v>
      </c>
      <c r="AJ98" s="70">
        <v>0</v>
      </c>
      <c r="AK98" s="70">
        <v>0</v>
      </c>
      <c r="AL98" s="70">
        <v>0</v>
      </c>
      <c r="AM98" s="70">
        <v>0</v>
      </c>
      <c r="AN98" s="70">
        <v>0</v>
      </c>
      <c r="AO98" s="70">
        <v>0</v>
      </c>
      <c r="AP98" s="70">
        <v>0</v>
      </c>
      <c r="AQ98" s="70">
        <v>0</v>
      </c>
      <c r="AR98" s="71">
        <v>38609</v>
      </c>
    </row>
    <row r="99" spans="1:44">
      <c r="A99" s="146" t="s">
        <v>225</v>
      </c>
      <c r="B99" s="142" t="s">
        <v>226</v>
      </c>
      <c r="C99" s="49"/>
      <c r="D99" s="46"/>
      <c r="E99" s="39">
        <v>38580</v>
      </c>
      <c r="F99" s="2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90"/>
      <c r="AR99" s="131">
        <v>38580</v>
      </c>
    </row>
    <row r="100" spans="1:44">
      <c r="A100" s="147"/>
      <c r="B100" s="141" t="s">
        <v>227</v>
      </c>
      <c r="C100" s="27"/>
      <c r="D100" s="28"/>
      <c r="E100" s="40">
        <v>2566</v>
      </c>
      <c r="F100" s="106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>
        <v>2566</v>
      </c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91"/>
      <c r="AR100" s="130"/>
    </row>
    <row r="101" spans="1:44">
      <c r="A101" s="147"/>
      <c r="B101" s="144" t="s">
        <v>34</v>
      </c>
      <c r="C101" s="27" t="s">
        <v>228</v>
      </c>
      <c r="D101" s="28"/>
      <c r="E101" s="40">
        <v>16</v>
      </c>
      <c r="F101" s="124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26">
        <v>16</v>
      </c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01"/>
      <c r="AR101" s="138"/>
    </row>
    <row r="102" spans="1:44">
      <c r="A102" s="147"/>
      <c r="B102" s="144"/>
      <c r="C102" s="27" t="s">
        <v>229</v>
      </c>
      <c r="D102" s="28"/>
      <c r="E102" s="40">
        <v>21</v>
      </c>
      <c r="F102" s="110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>
        <v>21</v>
      </c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97"/>
      <c r="AR102" s="60"/>
    </row>
    <row r="103" spans="1:44">
      <c r="A103" s="147"/>
      <c r="B103" s="144" t="s">
        <v>69</v>
      </c>
      <c r="C103" s="27" t="s">
        <v>230</v>
      </c>
      <c r="D103" s="28"/>
      <c r="E103" s="40">
        <v>62</v>
      </c>
      <c r="F103" s="110"/>
      <c r="G103" s="47">
        <v>19</v>
      </c>
      <c r="H103" s="47">
        <v>43</v>
      </c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97"/>
      <c r="AR103" s="60"/>
    </row>
    <row r="104" spans="1:44">
      <c r="A104" s="147"/>
      <c r="B104" s="144"/>
      <c r="C104" s="27" t="s">
        <v>231</v>
      </c>
      <c r="D104" s="28"/>
      <c r="E104" s="40">
        <v>71</v>
      </c>
      <c r="F104" s="110">
        <v>40</v>
      </c>
      <c r="G104" s="47">
        <v>1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>
        <v>30</v>
      </c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97"/>
      <c r="AR104" s="60"/>
    </row>
    <row r="105" spans="1:44" ht="17.25" thickBot="1">
      <c r="A105" s="148"/>
      <c r="B105" s="145"/>
      <c r="C105" s="41" t="s">
        <v>232</v>
      </c>
      <c r="D105" s="42"/>
      <c r="E105" s="43">
        <v>64</v>
      </c>
      <c r="F105" s="121">
        <v>1</v>
      </c>
      <c r="G105" s="61">
        <v>21</v>
      </c>
      <c r="H105" s="61">
        <v>10</v>
      </c>
      <c r="I105" s="61">
        <v>2</v>
      </c>
      <c r="J105" s="61"/>
      <c r="K105" s="61"/>
      <c r="L105" s="61"/>
      <c r="M105" s="61"/>
      <c r="N105" s="61">
        <v>1</v>
      </c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98"/>
      <c r="AR105" s="62">
        <v>29</v>
      </c>
    </row>
    <row r="106" spans="1:44" ht="17.25" thickBot="1">
      <c r="A106" s="74"/>
      <c r="B106" s="75"/>
      <c r="C106" s="75"/>
      <c r="D106" s="76"/>
      <c r="E106" s="77">
        <v>583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583</v>
      </c>
      <c r="AD106" s="77">
        <v>0</v>
      </c>
      <c r="AE106" s="77">
        <v>0</v>
      </c>
      <c r="AF106" s="77">
        <v>0</v>
      </c>
      <c r="AG106" s="77"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77">
        <v>0</v>
      </c>
      <c r="AR106" s="77">
        <v>0</v>
      </c>
    </row>
    <row r="107" spans="1:44">
      <c r="A107" s="150" t="s">
        <v>233</v>
      </c>
      <c r="B107" s="49" t="s">
        <v>234</v>
      </c>
      <c r="C107" s="49"/>
      <c r="D107" s="46"/>
      <c r="E107" s="39">
        <v>1</v>
      </c>
      <c r="F107" s="125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>
        <v>1</v>
      </c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02"/>
      <c r="AR107" s="139"/>
    </row>
    <row r="108" spans="1:44">
      <c r="A108" s="151"/>
      <c r="B108" s="27" t="s">
        <v>235</v>
      </c>
      <c r="C108" s="27"/>
      <c r="D108" s="28"/>
      <c r="E108" s="40">
        <v>38</v>
      </c>
      <c r="F108" s="110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>
        <v>38</v>
      </c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97"/>
      <c r="AR108" s="60"/>
    </row>
    <row r="109" spans="1:44">
      <c r="A109" s="151"/>
      <c r="B109" s="27" t="s">
        <v>236</v>
      </c>
      <c r="C109" s="27"/>
      <c r="D109" s="28"/>
      <c r="E109" s="40">
        <v>294</v>
      </c>
      <c r="F109" s="110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>
        <v>294</v>
      </c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97"/>
      <c r="AR109" s="60"/>
    </row>
    <row r="110" spans="1:44">
      <c r="A110" s="151"/>
      <c r="B110" s="144" t="s">
        <v>70</v>
      </c>
      <c r="C110" s="27" t="s">
        <v>237</v>
      </c>
      <c r="D110" s="28"/>
      <c r="E110" s="40">
        <v>1</v>
      </c>
      <c r="F110" s="110"/>
      <c r="G110" s="47"/>
      <c r="H110" s="47"/>
      <c r="I110" s="116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>
        <v>1</v>
      </c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97"/>
      <c r="AR110" s="60"/>
    </row>
    <row r="111" spans="1:44">
      <c r="A111" s="151"/>
      <c r="B111" s="144"/>
      <c r="C111" s="27" t="s">
        <v>238</v>
      </c>
      <c r="D111" s="28"/>
      <c r="E111" s="40">
        <v>1</v>
      </c>
      <c r="F111" s="110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>
        <v>1</v>
      </c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97"/>
      <c r="AR111" s="60"/>
    </row>
    <row r="112" spans="1:44">
      <c r="A112" s="151"/>
      <c r="B112" s="27" t="s">
        <v>239</v>
      </c>
      <c r="C112" s="27"/>
      <c r="D112" s="28"/>
      <c r="E112" s="40">
        <v>235</v>
      </c>
      <c r="F112" s="110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>
        <v>235</v>
      </c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97"/>
      <c r="AR112" s="60"/>
    </row>
    <row r="113" spans="1:44">
      <c r="A113" s="151"/>
      <c r="B113" s="27" t="s">
        <v>240</v>
      </c>
      <c r="C113" s="27"/>
      <c r="D113" s="28"/>
      <c r="E113" s="40">
        <v>11</v>
      </c>
      <c r="F113" s="110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>
        <v>11</v>
      </c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97"/>
      <c r="AR113" s="60"/>
    </row>
    <row r="114" spans="1:44">
      <c r="A114" s="151"/>
      <c r="B114" s="27" t="s">
        <v>241</v>
      </c>
      <c r="C114" s="27"/>
      <c r="D114" s="28"/>
      <c r="E114" s="40">
        <v>1</v>
      </c>
      <c r="F114" s="110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>
        <v>1</v>
      </c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97"/>
      <c r="AR114" s="60"/>
    </row>
    <row r="115" spans="1:44" ht="17.25" thickBot="1">
      <c r="A115" s="152"/>
      <c r="B115" s="84" t="s">
        <v>242</v>
      </c>
      <c r="C115" s="61"/>
      <c r="D115" s="62"/>
      <c r="E115" s="43">
        <v>1</v>
      </c>
      <c r="F115" s="12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>
        <v>1</v>
      </c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98"/>
      <c r="AR115" s="62"/>
    </row>
    <row r="116" spans="1:44" ht="17.25" thickBot="1">
      <c r="A116" s="78"/>
      <c r="B116" s="79"/>
      <c r="C116" s="79"/>
      <c r="D116" s="80"/>
      <c r="E116" s="81">
        <v>362850</v>
      </c>
      <c r="F116" s="82">
        <v>1643</v>
      </c>
      <c r="G116" s="82">
        <v>39999</v>
      </c>
      <c r="H116" s="82">
        <v>63760</v>
      </c>
      <c r="I116" s="82">
        <v>5256</v>
      </c>
      <c r="J116" s="82">
        <v>2772</v>
      </c>
      <c r="K116" s="82">
        <v>4714</v>
      </c>
      <c r="L116" s="82">
        <v>5860</v>
      </c>
      <c r="M116" s="82">
        <v>1770</v>
      </c>
      <c r="N116" s="82">
        <v>4400</v>
      </c>
      <c r="O116" s="82">
        <v>9952</v>
      </c>
      <c r="P116" s="82">
        <v>4400</v>
      </c>
      <c r="Q116" s="82">
        <v>2842</v>
      </c>
      <c r="R116" s="82">
        <v>20741</v>
      </c>
      <c r="S116" s="82">
        <v>75</v>
      </c>
      <c r="T116" s="82">
        <v>670</v>
      </c>
      <c r="U116" s="82">
        <v>36</v>
      </c>
      <c r="V116" s="82">
        <v>280</v>
      </c>
      <c r="W116" s="82">
        <v>27</v>
      </c>
      <c r="X116" s="82">
        <v>247</v>
      </c>
      <c r="Y116" s="82">
        <v>40</v>
      </c>
      <c r="Z116" s="82">
        <v>0</v>
      </c>
      <c r="AA116" s="82">
        <v>1550</v>
      </c>
      <c r="AB116" s="82">
        <v>13274</v>
      </c>
      <c r="AC116" s="82">
        <v>14945</v>
      </c>
      <c r="AD116" s="82">
        <v>4386</v>
      </c>
      <c r="AE116" s="82">
        <v>484</v>
      </c>
      <c r="AF116" s="82">
        <v>4893</v>
      </c>
      <c r="AG116" s="82">
        <v>348</v>
      </c>
      <c r="AH116" s="82">
        <v>2374</v>
      </c>
      <c r="AI116" s="82">
        <v>7702</v>
      </c>
      <c r="AJ116" s="82">
        <v>101</v>
      </c>
      <c r="AK116" s="82">
        <v>94</v>
      </c>
      <c r="AL116" s="82">
        <v>4470</v>
      </c>
      <c r="AM116" s="82">
        <v>827</v>
      </c>
      <c r="AN116" s="82">
        <v>2503</v>
      </c>
      <c r="AO116" s="82">
        <v>639</v>
      </c>
      <c r="AP116" s="82">
        <v>138</v>
      </c>
      <c r="AQ116" s="82">
        <v>60</v>
      </c>
      <c r="AR116" s="82">
        <v>134578</v>
      </c>
    </row>
  </sheetData>
  <mergeCells count="35">
    <mergeCell ref="A99:A105"/>
    <mergeCell ref="B101:B102"/>
    <mergeCell ref="B103:B105"/>
    <mergeCell ref="A107:A115"/>
    <mergeCell ref="B110:B111"/>
    <mergeCell ref="A50:A59"/>
    <mergeCell ref="B50:B53"/>
    <mergeCell ref="B54:B55"/>
    <mergeCell ref="B56:B59"/>
    <mergeCell ref="A61:A77"/>
    <mergeCell ref="B61:B68"/>
    <mergeCell ref="B69:B71"/>
    <mergeCell ref="B72:B77"/>
    <mergeCell ref="A79:A97"/>
    <mergeCell ref="B79:B80"/>
    <mergeCell ref="B81:B85"/>
    <mergeCell ref="B86:B88"/>
    <mergeCell ref="B89:B90"/>
    <mergeCell ref="B91:B92"/>
    <mergeCell ref="B93:B97"/>
    <mergeCell ref="B3:B6"/>
    <mergeCell ref="B7:B9"/>
    <mergeCell ref="B10:B11"/>
    <mergeCell ref="A13:A39"/>
    <mergeCell ref="B13:B19"/>
    <mergeCell ref="B20:B27"/>
    <mergeCell ref="B28:B39"/>
    <mergeCell ref="A3:A11"/>
    <mergeCell ref="C22:C25"/>
    <mergeCell ref="C31:C34"/>
    <mergeCell ref="C35:C38"/>
    <mergeCell ref="A41:A48"/>
    <mergeCell ref="B41:B43"/>
    <mergeCell ref="B44:B48"/>
    <mergeCell ref="C44:C46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E9" sqref="E9"/>
    </sheetView>
  </sheetViews>
  <sheetFormatPr defaultRowHeight="16.5"/>
  <cols>
    <col min="1" max="1" width="20.875" customWidth="1"/>
    <col min="2" max="2" width="11" customWidth="1"/>
    <col min="5" max="5" width="9.25" bestFit="1" customWidth="1"/>
    <col min="7" max="7" width="9.375" bestFit="1" customWidth="1"/>
    <col min="8" max="8" width="21" bestFit="1" customWidth="1"/>
    <col min="9" max="10" width="9.375" bestFit="1" customWidth="1"/>
  </cols>
  <sheetData>
    <row r="1" spans="1:10">
      <c r="A1" s="7" t="s">
        <v>25</v>
      </c>
      <c r="B1" s="7" t="s">
        <v>26</v>
      </c>
      <c r="G1" s="1"/>
      <c r="H1" s="1"/>
      <c r="I1" s="11"/>
    </row>
    <row r="2" spans="1:10">
      <c r="A2" s="5" t="s">
        <v>11</v>
      </c>
      <c r="B2" s="5">
        <f>'메뉴별 기관수집량(07월16일 기준)'!B3</f>
        <v>1643</v>
      </c>
      <c r="D2" s="1"/>
      <c r="E2" s="9"/>
      <c r="H2" s="11"/>
      <c r="I2" s="11"/>
      <c r="J2" s="11"/>
    </row>
    <row r="3" spans="1:10">
      <c r="A3" s="6" t="s">
        <v>2</v>
      </c>
      <c r="B3" s="6">
        <f>'메뉴별 기관수집량(07월16일 기준)'!B4</f>
        <v>39999</v>
      </c>
      <c r="D3" s="1"/>
      <c r="E3" s="9"/>
      <c r="F3" s="1"/>
      <c r="G3" s="1"/>
      <c r="H3" s="11"/>
      <c r="I3" s="11"/>
      <c r="J3" s="11"/>
    </row>
    <row r="4" spans="1:10">
      <c r="A4" s="5" t="s">
        <v>0</v>
      </c>
      <c r="B4" s="5">
        <f>'메뉴별 기관수집량(07월16일 기준)'!B5</f>
        <v>63760</v>
      </c>
      <c r="D4" s="1"/>
      <c r="E4" s="9"/>
      <c r="F4" s="1"/>
      <c r="G4" s="1"/>
      <c r="H4" s="11"/>
      <c r="I4" s="11"/>
      <c r="J4" s="11"/>
    </row>
    <row r="5" spans="1:10">
      <c r="A5" s="6" t="s">
        <v>3</v>
      </c>
      <c r="B5" s="6">
        <f>'메뉴별 기관수집량(07월16일 기준)'!B6</f>
        <v>5256</v>
      </c>
      <c r="D5" s="1"/>
      <c r="E5" s="9"/>
      <c r="F5" s="1"/>
      <c r="G5" s="1"/>
      <c r="H5" s="11"/>
      <c r="I5" s="11"/>
      <c r="J5" s="11"/>
    </row>
    <row r="6" spans="1:10">
      <c r="A6" s="5" t="s">
        <v>4</v>
      </c>
      <c r="B6" s="5">
        <f>'메뉴별 기관수집량(07월16일 기준)'!B7</f>
        <v>2772</v>
      </c>
      <c r="D6" s="1"/>
      <c r="E6" s="9"/>
      <c r="F6" s="1"/>
      <c r="G6" s="1"/>
      <c r="H6" s="11"/>
      <c r="I6" s="11"/>
      <c r="J6" s="11"/>
    </row>
    <row r="7" spans="1:10">
      <c r="A7" s="6" t="s">
        <v>12</v>
      </c>
      <c r="B7" s="6">
        <f>'메뉴별 기관수집량(07월16일 기준)'!B8</f>
        <v>4714</v>
      </c>
      <c r="D7" s="1"/>
      <c r="E7" s="9"/>
      <c r="F7" s="1"/>
      <c r="G7" s="1"/>
      <c r="H7" s="11"/>
      <c r="I7" s="11"/>
      <c r="J7" s="11"/>
    </row>
    <row r="8" spans="1:10">
      <c r="A8" s="5" t="s">
        <v>13</v>
      </c>
      <c r="B8" s="5">
        <f>'메뉴별 기관수집량(07월16일 기준)'!B9</f>
        <v>5860</v>
      </c>
      <c r="D8" s="1"/>
      <c r="E8" s="9"/>
      <c r="F8" s="1"/>
      <c r="G8" s="1"/>
      <c r="H8" s="11"/>
      <c r="I8" s="11"/>
      <c r="J8" s="11"/>
    </row>
    <row r="9" spans="1:10">
      <c r="A9" s="6" t="s">
        <v>5</v>
      </c>
      <c r="B9" s="6">
        <f>'메뉴별 기관수집량(07월16일 기준)'!B10</f>
        <v>1770</v>
      </c>
      <c r="D9" s="1"/>
      <c r="E9" s="9"/>
      <c r="F9" s="1"/>
      <c r="G9" s="1"/>
      <c r="H9" s="11"/>
      <c r="I9" s="11"/>
      <c r="J9" s="11"/>
    </row>
    <row r="10" spans="1:10">
      <c r="A10" s="5" t="s">
        <v>6</v>
      </c>
      <c r="B10" s="5">
        <f>'메뉴별 기관수집량(07월16일 기준)'!B11</f>
        <v>4400</v>
      </c>
      <c r="D10" s="1"/>
      <c r="E10" s="9"/>
      <c r="F10" s="1"/>
      <c r="G10" s="1"/>
      <c r="H10" s="11"/>
      <c r="I10" s="11"/>
      <c r="J10" s="11"/>
    </row>
    <row r="11" spans="1:10">
      <c r="A11" s="6" t="s">
        <v>7</v>
      </c>
      <c r="B11" s="6">
        <f>'메뉴별 기관수집량(07월16일 기준)'!B12</f>
        <v>9952</v>
      </c>
      <c r="D11" s="1"/>
      <c r="E11" s="9"/>
      <c r="F11" s="1"/>
      <c r="G11" s="1"/>
      <c r="H11" s="11"/>
      <c r="I11" s="11"/>
      <c r="J11" s="11"/>
    </row>
    <row r="12" spans="1:10">
      <c r="A12" s="5" t="s">
        <v>14</v>
      </c>
      <c r="B12" s="5">
        <f>'메뉴별 기관수집량(07월16일 기준)'!B13</f>
        <v>4400</v>
      </c>
      <c r="D12" s="1"/>
      <c r="E12" s="9"/>
      <c r="F12" s="1"/>
      <c r="G12" s="1"/>
      <c r="H12" s="11"/>
      <c r="I12" s="11"/>
      <c r="J12" s="11"/>
    </row>
    <row r="13" spans="1:10">
      <c r="A13" s="6" t="s">
        <v>1</v>
      </c>
      <c r="B13" s="6">
        <f>'메뉴별 기관수집량(07월16일 기준)'!B14</f>
        <v>2842</v>
      </c>
      <c r="D13" s="1"/>
      <c r="E13" s="9"/>
      <c r="F13" s="1"/>
      <c r="G13" s="1"/>
      <c r="H13" s="11"/>
      <c r="I13" s="11"/>
      <c r="J13" s="11"/>
    </row>
    <row r="14" spans="1:10">
      <c r="A14" s="5" t="s">
        <v>46</v>
      </c>
      <c r="B14" s="5">
        <f>'메뉴별 기관수집량(07월16일 기준)'!B15</f>
        <v>20741</v>
      </c>
      <c r="D14" s="1"/>
      <c r="E14" s="9"/>
      <c r="F14" s="1"/>
      <c r="G14" s="1"/>
      <c r="H14" s="11"/>
      <c r="I14" s="11"/>
      <c r="J14" s="11"/>
    </row>
    <row r="15" spans="1:10">
      <c r="A15" s="6" t="s">
        <v>47</v>
      </c>
      <c r="B15" s="6">
        <f>'메뉴별 기관수집량(07월16일 기준)'!B16</f>
        <v>75</v>
      </c>
      <c r="D15" s="1"/>
      <c r="E15" s="9"/>
      <c r="F15" s="1"/>
      <c r="G15" s="1"/>
      <c r="H15" s="11"/>
      <c r="I15" s="11"/>
      <c r="J15" s="11"/>
    </row>
    <row r="16" spans="1:10" s="1" customFormat="1">
      <c r="A16" s="10" t="s">
        <v>16</v>
      </c>
      <c r="B16" s="10">
        <f>'메뉴별 기관수집량(07월16일 기준)'!B17</f>
        <v>670</v>
      </c>
      <c r="E16" s="9"/>
      <c r="H16" s="11"/>
      <c r="I16" s="11"/>
      <c r="J16" s="11"/>
    </row>
    <row r="17" spans="1:10" s="1" customFormat="1">
      <c r="A17" s="6" t="s">
        <v>43</v>
      </c>
      <c r="B17" s="6">
        <f>'메뉴별 기관수집량(07월16일 기준)'!B18</f>
        <v>36</v>
      </c>
      <c r="E17" s="9"/>
      <c r="H17" s="11"/>
      <c r="I17" s="11"/>
      <c r="J17" s="11"/>
    </row>
    <row r="18" spans="1:10" s="1" customFormat="1">
      <c r="A18" s="10" t="s">
        <v>44</v>
      </c>
      <c r="B18" s="10">
        <f>'메뉴별 기관수집량(07월16일 기준)'!B19</f>
        <v>280</v>
      </c>
      <c r="E18" s="9"/>
      <c r="H18" s="11"/>
      <c r="I18" s="11"/>
      <c r="J18" s="11"/>
    </row>
    <row r="19" spans="1:10">
      <c r="A19" s="6" t="s">
        <v>45</v>
      </c>
      <c r="B19" s="6">
        <f>'메뉴별 기관수집량(07월16일 기준)'!B20</f>
        <v>27</v>
      </c>
      <c r="D19" s="1"/>
      <c r="E19" s="9"/>
      <c r="F19" s="1"/>
      <c r="G19" s="1"/>
      <c r="H19" s="11"/>
      <c r="I19" s="11"/>
      <c r="J19" s="11"/>
    </row>
    <row r="20" spans="1:10" s="1" customFormat="1">
      <c r="A20" s="10" t="s">
        <v>50</v>
      </c>
      <c r="B20" s="10">
        <f>'메뉴별 기관수집량(07월16일 기준)'!B21</f>
        <v>247</v>
      </c>
      <c r="E20" s="9"/>
      <c r="H20" s="11"/>
      <c r="I20" s="11"/>
      <c r="J20" s="11"/>
    </row>
    <row r="21" spans="1:10" s="1" customFormat="1">
      <c r="A21" s="6" t="s">
        <v>51</v>
      </c>
      <c r="B21" s="6">
        <f>'메뉴별 기관수집량(07월16일 기준)'!B22</f>
        <v>40</v>
      </c>
      <c r="E21" s="9"/>
      <c r="H21" s="11"/>
      <c r="I21" s="11"/>
      <c r="J21" s="11"/>
    </row>
    <row r="22" spans="1:10" s="1" customFormat="1">
      <c r="A22" s="10" t="s">
        <v>52</v>
      </c>
      <c r="B22" s="10">
        <f>'메뉴별 기관수집량(07월16일 기준)'!B23</f>
        <v>0</v>
      </c>
      <c r="E22" s="9"/>
      <c r="H22" s="11"/>
      <c r="I22" s="11"/>
      <c r="J22" s="11"/>
    </row>
    <row r="23" spans="1:10" s="1" customFormat="1">
      <c r="A23" s="6" t="s">
        <v>8</v>
      </c>
      <c r="B23" s="6">
        <f>'메뉴별 기관수집량(07월16일 기준)'!B24</f>
        <v>1550</v>
      </c>
      <c r="E23" s="9"/>
      <c r="H23" s="11"/>
      <c r="I23" s="11"/>
      <c r="J23" s="11"/>
    </row>
    <row r="24" spans="1:10" s="1" customFormat="1">
      <c r="A24" s="10" t="s">
        <v>17</v>
      </c>
      <c r="B24" s="10">
        <f>'메뉴별 기관수집량(07월16일 기준)'!B25</f>
        <v>13274</v>
      </c>
      <c r="E24" s="9"/>
      <c r="H24" s="11"/>
      <c r="I24" s="11"/>
      <c r="J24" s="11"/>
    </row>
    <row r="25" spans="1:10" s="1" customFormat="1">
      <c r="A25" s="6" t="s">
        <v>18</v>
      </c>
      <c r="B25" s="6">
        <f>'메뉴별 기관수집량(07월16일 기준)'!B26</f>
        <v>14945</v>
      </c>
      <c r="E25" s="9"/>
      <c r="H25" s="11"/>
      <c r="I25" s="11"/>
      <c r="J25" s="11"/>
    </row>
    <row r="26" spans="1:10" s="1" customFormat="1">
      <c r="A26" s="10" t="s">
        <v>19</v>
      </c>
      <c r="B26" s="10">
        <f>'메뉴별 기관수집량(07월16일 기준)'!B27</f>
        <v>4386</v>
      </c>
      <c r="E26" s="9"/>
      <c r="H26" s="11"/>
      <c r="I26" s="11"/>
      <c r="J26" s="11"/>
    </row>
    <row r="27" spans="1:10" s="1" customFormat="1">
      <c r="A27" s="6" t="s">
        <v>20</v>
      </c>
      <c r="B27" s="6">
        <f>'메뉴별 기관수집량(07월16일 기준)'!B28</f>
        <v>484</v>
      </c>
      <c r="E27" s="9"/>
      <c r="H27" s="11"/>
      <c r="I27" s="11"/>
      <c r="J27" s="11"/>
    </row>
    <row r="28" spans="1:10" s="1" customFormat="1">
      <c r="A28" s="10" t="s">
        <v>49</v>
      </c>
      <c r="B28" s="10">
        <f>'메뉴별 기관수집량(07월16일 기준)'!B29</f>
        <v>4893</v>
      </c>
      <c r="E28" s="9"/>
      <c r="H28" s="11"/>
      <c r="I28" s="11"/>
      <c r="J28" s="11"/>
    </row>
    <row r="29" spans="1:10" s="1" customFormat="1">
      <c r="A29" s="6" t="s">
        <v>31</v>
      </c>
      <c r="B29" s="6">
        <f>'메뉴별 기관수집량(07월16일 기준)'!B30</f>
        <v>348</v>
      </c>
      <c r="E29" s="9"/>
      <c r="H29" s="11"/>
      <c r="I29" s="11"/>
      <c r="J29" s="11"/>
    </row>
    <row r="30" spans="1:10" s="1" customFormat="1">
      <c r="A30" s="10" t="s">
        <v>21</v>
      </c>
      <c r="B30" s="10">
        <f>'메뉴별 기관수집량(07월16일 기준)'!B31</f>
        <v>2374</v>
      </c>
      <c r="E30" s="9"/>
      <c r="H30" s="11"/>
      <c r="I30" s="11"/>
      <c r="J30" s="11"/>
    </row>
    <row r="31" spans="1:10" s="1" customFormat="1">
      <c r="A31" s="6" t="s">
        <v>48</v>
      </c>
      <c r="B31" s="6">
        <f>'메뉴별 기관수집량(07월16일 기준)'!B32</f>
        <v>7702</v>
      </c>
      <c r="E31" s="9"/>
      <c r="H31" s="11"/>
      <c r="I31" s="11"/>
      <c r="J31" s="11"/>
    </row>
    <row r="32" spans="1:10" s="1" customFormat="1">
      <c r="A32" s="10" t="s">
        <v>22</v>
      </c>
      <c r="B32" s="10">
        <f>'메뉴별 기관수집량(07월16일 기준)'!B33</f>
        <v>101</v>
      </c>
      <c r="E32" s="9"/>
      <c r="H32" s="11"/>
      <c r="I32" s="11"/>
      <c r="J32" s="11"/>
    </row>
    <row r="33" spans="1:10" s="1" customFormat="1">
      <c r="A33" s="6" t="s">
        <v>23</v>
      </c>
      <c r="B33" s="6">
        <f>'메뉴별 기관수집량(07월16일 기준)'!B34</f>
        <v>94</v>
      </c>
      <c r="E33" s="9"/>
      <c r="H33" s="11"/>
      <c r="I33" s="11"/>
      <c r="J33" s="11"/>
    </row>
    <row r="34" spans="1:10" s="1" customFormat="1">
      <c r="A34" s="10" t="s">
        <v>40</v>
      </c>
      <c r="B34" s="10">
        <f>'메뉴별 기관수집량(07월16일 기준)'!B35</f>
        <v>4470</v>
      </c>
      <c r="E34" s="9"/>
      <c r="H34" s="11"/>
      <c r="I34" s="11"/>
      <c r="J34" s="11"/>
    </row>
    <row r="35" spans="1:10" s="1" customFormat="1">
      <c r="A35" s="6" t="s">
        <v>41</v>
      </c>
      <c r="B35" s="6">
        <f>'메뉴별 기관수집량(07월16일 기준)'!B36</f>
        <v>827</v>
      </c>
      <c r="E35" s="9"/>
      <c r="H35" s="11"/>
      <c r="I35" s="11"/>
      <c r="J35" s="11"/>
    </row>
    <row r="36" spans="1:10" s="1" customFormat="1">
      <c r="A36" s="10" t="s">
        <v>32</v>
      </c>
      <c r="B36" s="10">
        <f>'메뉴별 기관수집량(07월16일 기준)'!B37</f>
        <v>2503</v>
      </c>
      <c r="E36" s="9"/>
      <c r="H36" s="11"/>
      <c r="I36" s="11"/>
      <c r="J36" s="11"/>
    </row>
    <row r="37" spans="1:10" s="1" customFormat="1">
      <c r="A37" s="6" t="s">
        <v>38</v>
      </c>
      <c r="B37" s="6">
        <f>'메뉴별 기관수집량(07월16일 기준)'!B38</f>
        <v>639</v>
      </c>
      <c r="E37" s="9"/>
      <c r="H37" s="11"/>
      <c r="I37" s="11"/>
      <c r="J37" s="11"/>
    </row>
    <row r="38" spans="1:10" s="1" customFormat="1">
      <c r="A38" s="10" t="s">
        <v>42</v>
      </c>
      <c r="B38" s="10">
        <f>'메뉴별 기관수집량(07월16일 기준)'!B39</f>
        <v>138</v>
      </c>
      <c r="E38" s="9"/>
      <c r="H38" s="11"/>
      <c r="I38" s="11"/>
      <c r="J38" s="11"/>
    </row>
    <row r="39" spans="1:10" s="1" customFormat="1">
      <c r="A39" s="6" t="s">
        <v>100</v>
      </c>
      <c r="B39" s="6">
        <f>'메뉴별 기관수집량(07월16일 기준)'!B40</f>
        <v>60</v>
      </c>
      <c r="E39" s="9"/>
      <c r="H39" s="11"/>
      <c r="I39" s="11"/>
      <c r="J39" s="11"/>
    </row>
    <row r="40" spans="1:10" s="1" customFormat="1">
      <c r="A40" s="10" t="s">
        <v>99</v>
      </c>
      <c r="B40" s="10">
        <f>'메뉴별 기관수집량(07월16일 기준)'!B41</f>
        <v>134578</v>
      </c>
      <c r="E40" s="9"/>
      <c r="H40" s="11"/>
      <c r="I40" s="11"/>
      <c r="J40" s="11"/>
    </row>
    <row r="41" spans="1:10">
      <c r="A41" s="8" t="s">
        <v>10</v>
      </c>
      <c r="B41" s="8">
        <f>SUM(B2:B40)</f>
        <v>362850</v>
      </c>
      <c r="F41" s="1"/>
      <c r="G41" s="1"/>
      <c r="H41" s="11"/>
      <c r="I41" s="11"/>
      <c r="J41" s="11"/>
    </row>
    <row r="42" spans="1:10">
      <c r="G42" s="11"/>
      <c r="H42" s="11"/>
      <c r="I42" s="1"/>
      <c r="J42" s="11"/>
    </row>
    <row r="43" spans="1:10">
      <c r="I43" s="1"/>
      <c r="J43" s="11"/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메뉴별 기관수집량(07월16일 기준)</vt:lpstr>
      <vt:lpstr>2019.07.16</vt:lpstr>
      <vt:lpstr>제공 기관별 콘텐츠 수</vt:lpstr>
    </vt:vector>
  </TitlesOfParts>
  <Company>SK C&amp;C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SKCC_USER</dc:creator>
  <cp:lastModifiedBy>ohno</cp:lastModifiedBy>
  <cp:lastPrinted>2013-05-31T07:24:34Z</cp:lastPrinted>
  <dcterms:created xsi:type="dcterms:W3CDTF">2013-03-13T06:10:37Z</dcterms:created>
  <dcterms:modified xsi:type="dcterms:W3CDTF">2019-07-16T07:50:56Z</dcterms:modified>
</cp:coreProperties>
</file>